
<file path=[Content_Types].xml><?xml version="1.0" encoding="utf-8"?>
<Types xmlns="http://schemas.openxmlformats.org/package/2006/content-types">
  <Default Extension="png" ContentType="image/png"/>
  <Default Extension="bin" ContentType="application/vnd.openxmlformats-officedocument.spreadsheetml.printerSettings"/>
  <Default Extension="emf" ContentType="image/x-emf"/>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autoCompressPictures="0" defaultThemeVersion="124226"/>
  <mc:AlternateContent xmlns:mc="http://schemas.openxmlformats.org/markup-compatibility/2006">
    <mc:Choice Requires="x15">
      <x15ac:absPath xmlns:x15ac="http://schemas.microsoft.com/office/spreadsheetml/2010/11/ac" url="E:\escritorio\Escritorio\LA SELVA 020 FUNCIONAL 2024 REVISADO 5 FEB\"/>
    </mc:Choice>
  </mc:AlternateContent>
  <bookViews>
    <workbookView xWindow="-120" yWindow="-120" windowWidth="19440" windowHeight="11040" firstSheet="4" activeTab="4"/>
  </bookViews>
  <sheets>
    <sheet name="Ejemplo MODIFICADO- APROBADO" sheetId="44" state="hidden" r:id="rId1"/>
    <sheet name="Ejemplo MODIF-DEVENG" sheetId="45" state="hidden" r:id="rId2"/>
    <sheet name="MODIF- APROBAD 2o TRIm 2014" sheetId="47" state="hidden" r:id="rId3"/>
    <sheet name="MODIF- DEVENG 2o TRIM 2014" sheetId="46" state="hidden" r:id="rId4"/>
    <sheet name="ADECUACIONES" sheetId="53" r:id="rId5"/>
  </sheets>
  <calcPr calcId="152511" concurrentCalc="0"/>
  <extLst>
    <ext xmlns:mx="http://schemas.microsoft.com/office/mac/excel/2008/main" uri="{7523E5D3-25F3-A5E0-1632-64F254C22452}">
      <mx:ArchID Flags="2"/>
    </ext>
  </extLst>
</workbook>
</file>

<file path=xl/calcChain.xml><?xml version="1.0" encoding="utf-8"?>
<calcChain xmlns="http://schemas.openxmlformats.org/spreadsheetml/2006/main">
  <c r="D26" i="53" l="1"/>
  <c r="F14" i="53"/>
  <c r="E14" i="53"/>
  <c r="F22" i="46"/>
  <c r="F21" i="46"/>
  <c r="E25" i="46"/>
  <c r="D25" i="46"/>
  <c r="F17" i="46"/>
  <c r="F18" i="46"/>
  <c r="F19" i="46"/>
  <c r="F20" i="46"/>
  <c r="F23" i="46"/>
  <c r="E10" i="46"/>
  <c r="D25" i="47"/>
  <c r="E25" i="47"/>
  <c r="F22" i="47"/>
  <c r="F21" i="47"/>
  <c r="F17" i="47"/>
  <c r="F18" i="47"/>
  <c r="F19" i="47"/>
  <c r="F20" i="47"/>
  <c r="F23" i="47"/>
  <c r="E10" i="47"/>
  <c r="F10" i="47"/>
  <c r="F10" i="46"/>
  <c r="E22" i="45"/>
  <c r="D22" i="45"/>
  <c r="F20" i="45"/>
  <c r="F17" i="45"/>
  <c r="F18" i="45"/>
  <c r="F19" i="45"/>
  <c r="F10" i="45"/>
  <c r="E10" i="45"/>
  <c r="E23" i="44"/>
  <c r="D23" i="44"/>
  <c r="F21" i="44"/>
  <c r="F20" i="44"/>
  <c r="F19" i="44"/>
  <c r="F18" i="44"/>
  <c r="F17" i="44"/>
  <c r="F10" i="44"/>
  <c r="E10" i="44"/>
  <c r="F25" i="47"/>
  <c r="F29" i="47"/>
  <c r="F25" i="46"/>
  <c r="F29" i="46"/>
  <c r="F22" i="45"/>
  <c r="F23" i="44"/>
</calcChain>
</file>

<file path=xl/sharedStrings.xml><?xml version="1.0" encoding="utf-8"?>
<sst xmlns="http://schemas.openxmlformats.org/spreadsheetml/2006/main" count="124" uniqueCount="64">
  <si>
    <t>APROBADO</t>
  </si>
  <si>
    <t>VARIACIÓN</t>
  </si>
  <si>
    <t>MONTO</t>
  </si>
  <si>
    <t>%</t>
  </si>
  <si>
    <t>TOTAL</t>
  </si>
  <si>
    <t>PROYECTO</t>
  </si>
  <si>
    <t>FUNCIÓN:  SALUD</t>
  </si>
  <si>
    <t>Instituto de Salud</t>
  </si>
  <si>
    <t>DEVENGADO</t>
  </si>
  <si>
    <t>PRESUPUESTO (Millones de Pesos)</t>
  </si>
  <si>
    <t>Combatir las enfermedades transmitidas por vector (dengue, paludismo, chagas, leishmaniosis y oncocercosis)</t>
  </si>
  <si>
    <t xml:space="preserve">Desarrollar acciones integrales para la salud de la infancia </t>
  </si>
  <si>
    <t xml:space="preserve">Fortalecer la capacidad resolutiva de los servicios de salud </t>
  </si>
  <si>
    <t xml:space="preserve">Administración </t>
  </si>
  <si>
    <t xml:space="preserve">Desarrollo integral para la salud de los pueblos indígena </t>
  </si>
  <si>
    <t>MODIFICADO</t>
  </si>
  <si>
    <t>Con la finalidad de brindar un mejor servicio de  salud, se incrementaron el número de consultas a los menores</t>
  </si>
  <si>
    <t>Hubo incremento salarial para todo el personal del Instituto de Salud</t>
  </si>
  <si>
    <t>Cáncer de mama</t>
  </si>
  <si>
    <t>Para reducir la muerte materna, se crea este proyecto</t>
  </si>
  <si>
    <t>Se disminuyó la cuota de cada una de las becas otorgadas a los pasantes de los servicios de salud</t>
  </si>
  <si>
    <t>Se disminuyeron el número de campañas y la cantidad de capacitaciones al personal comunitario, por problemas para el traslado a las comunidades indígenas</t>
  </si>
  <si>
    <t>Aún falta por concluir las acciones</t>
  </si>
  <si>
    <t>Hubo incremento salarial para todo el personal del Instituto de Salud, pero no se ha efectuado el pago total</t>
  </si>
  <si>
    <t>PRINCIPALES PROYECTOS Y RAZONES DE LA VARIACIÓN:</t>
  </si>
  <si>
    <t xml:space="preserve">RAZONES </t>
  </si>
  <si>
    <t>PRINCIPALES PROYECTOS Y JUSTIFICACIONES DE  LA VARIACIÓN:</t>
  </si>
  <si>
    <t>JUSTIFICACIONES</t>
  </si>
  <si>
    <t>Falta liquidar el costo de las vacunas aplicadas</t>
  </si>
  <si>
    <t>Falta adquirir la mayoría de los productos para llevar a cabo los tratamientos para combatir dichas enfermedades</t>
  </si>
  <si>
    <t>FUNCIÓN: COORDINACIÓN DE LA POLÍTICA DE GOBIERNO</t>
  </si>
  <si>
    <t>Oficina de la Gubernatura del Estado</t>
  </si>
  <si>
    <t>Atender con eficiencia las actividades del ejecutivo del estado</t>
  </si>
  <si>
    <t>Coordinar y ejecutar con eficiencia los eventos del Ejecutivo del Estado</t>
  </si>
  <si>
    <t xml:space="preserve">Brindar apoyo técnico y asesoría al titular del ejecutivo del estado </t>
  </si>
  <si>
    <t xml:space="preserve">Programar, ejecutar y supervisar las acciones de la agenda de actividades del ejecutivo del Estado
</t>
  </si>
  <si>
    <t>Incremento en programación de actividades en la agenda de trabajo del Titular del Ejecutivo del Estado.</t>
  </si>
  <si>
    <t>Integración y Seguimiento a los acuerdos e instrucciones del Ejecutivo Estatal</t>
  </si>
  <si>
    <t>Administración de recursos humanos, materiales y financieros de las diferentes áreas</t>
  </si>
  <si>
    <t>Representación del gobierno de Chiapas en el Distrito Federal</t>
  </si>
  <si>
    <t>hubo ampliación líquida para complementar el costo total de servicios personales y gastos de operación así como traspasos compensados de los capitulos 1000, 2000, 3000, para dar suficiencia a diversas partidas presupuestales y proyectos</t>
  </si>
  <si>
    <t>hubo ampliación líquida para complementar el costo total de servicios personales y creación de 1 plaza y gastos de operación, así como traspasos compensados de los capitulos 1000, 2000, 3000, y 5000 para dar suficiencia a diversas partidas presupuestales y proyectos</t>
  </si>
  <si>
    <t>hubo ampliación líquida para complementar el costo total de servicios personales y gastos de operación, así como traspasos compensados de los capitulos 1000, 2000, 3000, y 9000 para dar suficiencia a diversas partidas presupuestales y proyectos</t>
  </si>
  <si>
    <t>hubo ampliación líquida para complementar el costo total de servicios personales,  incremento de nomina complementaria por creación de plazas de confianza y gastos de operación, así como traspasos compensados de los capitulos 1000, 2000, 3000, 5000 y 9000 para dar suficiencia a diversas partidas presupuestales y proyectos</t>
  </si>
  <si>
    <t>hubo ampliación líquida para complementar el costo total de servicios personales,  gastos de operación, así como reducción por traspasos compensados de los capitulos 2000 y 3000 para dar suficiencia a diversas partidas presupuestales y proyectos</t>
  </si>
  <si>
    <t>hubo ampliación líquida para complementar el costo total de servicios personales, creación de plaza,  gastos de operación, así como traspasos por reducción compensados de los capitulos 2000, 3000, para dar suficiencia a diversas partidas presupuestales y proyectos</t>
  </si>
  <si>
    <t>Incremento en seguimiento de acuerdos e instrucciones de trabajo del Titular del Ejecutivo del Estado.</t>
  </si>
  <si>
    <t xml:space="preserve">por la elaboración de operaciones del gasto y gestiones así como requerimiento de las diferentes áreas operativas y administrativas de este proyecto </t>
  </si>
  <si>
    <t>Ampliación en el rango de atención de eventos  e invitados especiales que se programaron según el plan de trabajo del Gobernador.</t>
  </si>
  <si>
    <t>Ajustes en las giras y eventos a los que asistió el Titular del Ejecutivo del Estado, lo cual impacto en la cobertura de logística y armado de templetes y escenografías.</t>
  </si>
  <si>
    <t>Variación minima en el incremento presupuestal por representación en las encomienda del Ejecutivo Estatal.</t>
  </si>
  <si>
    <t>Incremento presupuestal por la atención a las solicitudes de asesoría al Titular del Ejecutivo y atención a sus indicaciones de representación.</t>
  </si>
  <si>
    <t>PRINCIPALES ADECUACIONES AL PRESUPUESTO DE EGRESOS</t>
  </si>
  <si>
    <t>Reducciones:</t>
  </si>
  <si>
    <t>Ampliaciones:</t>
  </si>
  <si>
    <t>CONCEPTO</t>
  </si>
  <si>
    <t>Traspasos Compensados:</t>
  </si>
  <si>
    <t>FUNCIÓN: EDUCACIÓN</t>
  </si>
  <si>
    <t>PRESUPUESTO (Pesos)</t>
  </si>
  <si>
    <t>INTEGRACIÓN DE VARIACIÓN</t>
  </si>
  <si>
    <t>AUTORIZADO</t>
  </si>
  <si>
    <t>ENTE PÚBLICO: UNIVERSIDAD TECNOLOGICA DE LA SELVA</t>
  </si>
  <si>
    <r>
      <rPr>
        <sz val="10"/>
        <rFont val="Arial"/>
        <family val="2"/>
      </rPr>
      <t>La variación por la cantidad de $41`677,121.00 se debe a la ampliaciòn de recursos pesupestales para la operatividad  de la Universidad Tecnológica de la Selva, para el ejercicio fiscal 2024, de los proyectos:</t>
    </r>
    <r>
      <rPr>
        <b/>
        <sz val="10"/>
        <rFont val="Arial"/>
        <family val="2"/>
      </rPr>
      <t xml:space="preserve">Regulación del gasto institucional de servicios personales 2022, Ampliación de recursos para cubrir los Servicios Personales 2024 de la UTSELVA y por ultimo </t>
    </r>
    <r>
      <rPr>
        <b/>
        <i/>
        <sz val="10"/>
        <rFont val="Arial"/>
        <family val="2"/>
      </rPr>
      <t>recursos recibidos por el Fondo de Aportacion Multiple (FAM) Adquisicion de Equipos Especializados de la Universidad Tecnològica  de la  Selva CCT 07EUT0001O</t>
    </r>
  </si>
  <si>
    <t>AL  CUARTO  TRIMESTRE DEL 2024</t>
  </si>
</sst>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164" formatCode="0.0"/>
    <numFmt numFmtId="165" formatCode="#\ ###\ ##0.0\ ;\(#\ ###\ ##0.0\ \)"/>
    <numFmt numFmtId="166" formatCode="#\ ##0.00"/>
    <numFmt numFmtId="167" formatCode="#\ ##0.0"/>
    <numFmt numFmtId="168" formatCode="#\ ######\ ###.0;\-#\ ######\ ###.0\ "/>
    <numFmt numFmtId="169" formatCode="#\ ###\ ##0.00\ ;\(#\ ###\ ##0.00\ \)"/>
    <numFmt numFmtId="170" formatCode="#####\ ###\ ##0.00\ ;\(#####\ ###\ ##0.00\ \)"/>
    <numFmt numFmtId="171" formatCode="#\ ###\ ###\ ###.00\ ;\(#\ ###\ ###\ ##0.00&quot; )&quot;"/>
  </numFmts>
  <fonts count="16" x14ac:knownFonts="1">
    <font>
      <sz val="10"/>
      <name val="Arial"/>
    </font>
    <font>
      <sz val="11"/>
      <name val="Arial"/>
      <family val="2"/>
    </font>
    <font>
      <b/>
      <sz val="11"/>
      <name val="Arial"/>
      <family val="2"/>
    </font>
    <font>
      <b/>
      <sz val="11"/>
      <color indexed="9"/>
      <name val="Arial"/>
      <family val="2"/>
    </font>
    <font>
      <sz val="10"/>
      <name val="Arial"/>
      <family val="2"/>
    </font>
    <font>
      <sz val="10"/>
      <name val="Arial"/>
      <family val="2"/>
    </font>
    <font>
      <b/>
      <sz val="10"/>
      <color indexed="9"/>
      <name val="Arial"/>
      <family val="2"/>
    </font>
    <font>
      <b/>
      <sz val="10"/>
      <name val="Arial"/>
      <family val="2"/>
    </font>
    <font>
      <sz val="10"/>
      <color rgb="FFFF0000"/>
      <name val="Arial"/>
      <family val="2"/>
    </font>
    <font>
      <u/>
      <sz val="10"/>
      <color theme="10"/>
      <name val="Arial"/>
      <family val="2"/>
    </font>
    <font>
      <u/>
      <sz val="10"/>
      <color theme="11"/>
      <name val="Arial"/>
      <family val="2"/>
    </font>
    <font>
      <b/>
      <sz val="13"/>
      <name val="Arial"/>
      <family val="2"/>
    </font>
    <font>
      <sz val="13"/>
      <name val="Arial"/>
      <family val="2"/>
    </font>
    <font>
      <b/>
      <sz val="12"/>
      <name val="Arial"/>
      <family val="2"/>
    </font>
    <font>
      <b/>
      <sz val="11"/>
      <color theme="1"/>
      <name val="Arial"/>
      <family val="2"/>
    </font>
    <font>
      <b/>
      <i/>
      <sz val="10"/>
      <name val="Arial"/>
      <family val="2"/>
    </font>
  </fonts>
  <fills count="9">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rgb="FF28A659"/>
        <bgColor indexed="64"/>
      </patternFill>
    </fill>
    <fill>
      <patternFill patternType="solid">
        <fgColor rgb="FFD9D9D9"/>
        <bgColor indexed="64"/>
      </patternFill>
    </fill>
    <fill>
      <patternFill patternType="solid">
        <fgColor theme="0"/>
        <bgColor indexed="26"/>
      </patternFill>
    </fill>
    <fill>
      <patternFill patternType="solid">
        <fgColor theme="0" tint="-0.14999847407452621"/>
        <bgColor indexed="64"/>
      </patternFill>
    </fill>
    <fill>
      <patternFill patternType="solid">
        <fgColor rgb="FFAFAFAF"/>
        <bgColor indexed="64"/>
      </patternFill>
    </fill>
  </fills>
  <borders count="32">
    <border>
      <left/>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style="medium">
        <color auto="1"/>
      </right>
      <top style="thin">
        <color auto="1"/>
      </top>
      <bottom/>
      <diagonal/>
    </border>
    <border>
      <left/>
      <right style="medium">
        <color auto="1"/>
      </right>
      <top/>
      <bottom/>
      <diagonal/>
    </border>
    <border>
      <left style="thin">
        <color auto="1"/>
      </left>
      <right style="thin">
        <color auto="1"/>
      </right>
      <top/>
      <bottom style="thin">
        <color auto="1"/>
      </bottom>
      <diagonal/>
    </border>
    <border>
      <left style="thin">
        <color auto="1"/>
      </left>
      <right/>
      <top/>
      <bottom style="thin">
        <color auto="1"/>
      </bottom>
      <diagonal/>
    </border>
    <border>
      <left style="thin">
        <color auto="1"/>
      </left>
      <right style="medium">
        <color auto="1"/>
      </right>
      <top style="medium">
        <color auto="1"/>
      </top>
      <bottom style="thin">
        <color auto="1"/>
      </bottom>
      <diagonal/>
    </border>
    <border>
      <left style="thin">
        <color auto="1"/>
      </left>
      <right style="thin">
        <color auto="1"/>
      </right>
      <top style="thin">
        <color auto="1"/>
      </top>
      <bottom style="medium">
        <color auto="1"/>
      </bottom>
      <diagonal/>
    </border>
    <border>
      <left style="thin">
        <color auto="1"/>
      </left>
      <right style="medium">
        <color auto="1"/>
      </right>
      <top style="thin">
        <color auto="1"/>
      </top>
      <bottom style="medium">
        <color auto="1"/>
      </bottom>
      <diagonal/>
    </border>
    <border>
      <left style="medium">
        <color auto="1"/>
      </left>
      <right style="medium">
        <color auto="1"/>
      </right>
      <top style="medium">
        <color auto="1"/>
      </top>
      <bottom style="medium">
        <color auto="1"/>
      </bottom>
      <diagonal/>
    </border>
    <border>
      <left style="thin">
        <color auto="1"/>
      </left>
      <right style="medium">
        <color auto="1"/>
      </right>
      <top/>
      <bottom style="thin">
        <color auto="1"/>
      </bottom>
      <diagonal/>
    </border>
    <border>
      <left style="thin">
        <color auto="1"/>
      </left>
      <right/>
      <top style="medium">
        <color auto="1"/>
      </top>
      <bottom style="thin">
        <color auto="1"/>
      </bottom>
      <diagonal/>
    </border>
    <border>
      <left style="medium">
        <color auto="1"/>
      </left>
      <right style="thin">
        <color auto="1"/>
      </right>
      <top/>
      <bottom style="thin">
        <color auto="1"/>
      </bottom>
      <diagonal/>
    </border>
    <border>
      <left style="medium">
        <color auto="1"/>
      </left>
      <right/>
      <top style="thin">
        <color auto="1"/>
      </top>
      <bottom/>
      <diagonal/>
    </border>
    <border>
      <left/>
      <right/>
      <top style="thin">
        <color auto="1"/>
      </top>
      <bottom/>
      <diagonal/>
    </border>
    <border>
      <left style="medium">
        <color auto="1"/>
      </left>
      <right style="thin">
        <color auto="1"/>
      </right>
      <top style="medium">
        <color auto="1"/>
      </top>
      <bottom/>
      <diagonal/>
    </border>
    <border>
      <left style="medium">
        <color auto="1"/>
      </left>
      <right style="thin">
        <color auto="1"/>
      </right>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style="medium">
        <color auto="1"/>
      </right>
      <top style="medium">
        <color auto="1"/>
      </top>
      <bottom style="thin">
        <color auto="1"/>
      </bottom>
      <diagonal/>
    </border>
    <border>
      <left style="medium">
        <color auto="1"/>
      </left>
      <right style="thin">
        <color auto="1"/>
      </right>
      <top style="thin">
        <color auto="1"/>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medium">
        <color auto="1"/>
      </right>
      <top style="thin">
        <color auto="1"/>
      </top>
      <bottom style="thin">
        <color auto="1"/>
      </bottom>
      <diagonal/>
    </border>
  </borders>
  <cellStyleXfs count="8">
    <xf numFmtId="0" fontId="0" fillId="0" borderId="0"/>
    <xf numFmtId="0" fontId="4" fillId="0" borderId="0"/>
    <xf numFmtId="0" fontId="4" fillId="0" borderId="0"/>
    <xf numFmtId="0" fontId="5" fillId="0" borderId="0"/>
    <xf numFmtId="0" fontId="4" fillId="0" borderId="0"/>
    <xf numFmtId="0" fontId="9" fillId="0" borderId="0" applyNumberFormat="0" applyFill="0" applyBorder="0" applyAlignment="0" applyProtection="0"/>
    <xf numFmtId="0" fontId="10" fillId="0" borderId="0" applyNumberFormat="0" applyFill="0" applyBorder="0" applyAlignment="0" applyProtection="0"/>
    <xf numFmtId="0" fontId="4" fillId="0" borderId="0"/>
  </cellStyleXfs>
  <cellXfs count="123">
    <xf numFmtId="0" fontId="0" fillId="0" borderId="0" xfId="0"/>
    <xf numFmtId="0" fontId="1" fillId="0" borderId="0" xfId="0" applyFont="1"/>
    <xf numFmtId="0" fontId="0" fillId="0" borderId="0" xfId="0" applyAlignment="1">
      <alignment vertical="top"/>
    </xf>
    <xf numFmtId="0" fontId="1" fillId="2" borderId="0" xfId="0" applyFont="1" applyFill="1" applyAlignment="1">
      <alignment vertical="top"/>
    </xf>
    <xf numFmtId="0" fontId="0" fillId="2" borderId="0" xfId="0" applyFill="1" applyAlignment="1">
      <alignment vertical="top"/>
    </xf>
    <xf numFmtId="0" fontId="8" fillId="2" borderId="0" xfId="0" applyFont="1" applyFill="1" applyAlignment="1">
      <alignment vertical="top"/>
    </xf>
    <xf numFmtId="165" fontId="1" fillId="3" borderId="0" xfId="0" applyNumberFormat="1" applyFont="1" applyFill="1" applyAlignment="1">
      <alignment horizontal="center" vertical="top"/>
    </xf>
    <xf numFmtId="0" fontId="2" fillId="3" borderId="0" xfId="0" applyFont="1" applyFill="1" applyAlignment="1">
      <alignment horizontal="center" vertical="top"/>
    </xf>
    <xf numFmtId="0" fontId="1" fillId="3" borderId="1" xfId="0" applyFont="1" applyFill="1" applyBorder="1" applyAlignment="1">
      <alignment vertical="top"/>
    </xf>
    <xf numFmtId="0" fontId="1" fillId="3" borderId="2" xfId="0" applyFont="1" applyFill="1" applyBorder="1" applyAlignment="1">
      <alignment vertical="top"/>
    </xf>
    <xf numFmtId="0" fontId="1" fillId="3" borderId="3" xfId="0" applyFont="1" applyFill="1" applyBorder="1" applyAlignment="1">
      <alignment vertical="top"/>
    </xf>
    <xf numFmtId="164" fontId="1" fillId="3" borderId="0" xfId="0" applyNumberFormat="1" applyFont="1" applyFill="1" applyAlignment="1">
      <alignment horizontal="center" vertical="top"/>
    </xf>
    <xf numFmtId="166" fontId="2" fillId="3" borderId="0" xfId="0" applyNumberFormat="1" applyFont="1" applyFill="1" applyAlignment="1">
      <alignment horizontal="center" vertical="top"/>
    </xf>
    <xf numFmtId="0" fontId="1" fillId="3" borderId="0" xfId="0" applyFont="1" applyFill="1" applyAlignment="1">
      <alignment horizontal="justify" vertical="top" wrapText="1"/>
    </xf>
    <xf numFmtId="0" fontId="1" fillId="3" borderId="4" xfId="0" applyFont="1" applyFill="1" applyBorder="1" applyAlignment="1">
      <alignment vertical="top"/>
    </xf>
    <xf numFmtId="0" fontId="1" fillId="3" borderId="0" xfId="0" applyFont="1" applyFill="1" applyAlignment="1">
      <alignment vertical="top"/>
    </xf>
    <xf numFmtId="0" fontId="1" fillId="3" borderId="4" xfId="0" applyFont="1" applyFill="1" applyBorder="1" applyAlignment="1">
      <alignment horizontal="justify" vertical="top" wrapText="1"/>
    </xf>
    <xf numFmtId="167" fontId="2" fillId="3" borderId="0" xfId="0" applyNumberFormat="1" applyFont="1" applyFill="1" applyAlignment="1">
      <alignment horizontal="center" vertical="top"/>
    </xf>
    <xf numFmtId="164" fontId="1" fillId="3" borderId="5" xfId="0" applyNumberFormat="1" applyFont="1" applyFill="1" applyBorder="1" applyAlignment="1">
      <alignment horizontal="center" vertical="top"/>
    </xf>
    <xf numFmtId="164" fontId="1" fillId="3" borderId="6" xfId="0" applyNumberFormat="1" applyFont="1" applyFill="1" applyBorder="1" applyAlignment="1">
      <alignment horizontal="center" vertical="top" wrapText="1"/>
    </xf>
    <xf numFmtId="167" fontId="2" fillId="3" borderId="6" xfId="0" applyNumberFormat="1" applyFont="1" applyFill="1" applyBorder="1" applyAlignment="1">
      <alignment horizontal="center" vertical="top" wrapText="1"/>
    </xf>
    <xf numFmtId="164" fontId="4" fillId="3" borderId="0" xfId="0" applyNumberFormat="1" applyFont="1" applyFill="1" applyAlignment="1">
      <alignment horizontal="center" vertical="top"/>
    </xf>
    <xf numFmtId="168" fontId="4" fillId="3" borderId="0" xfId="0" applyNumberFormat="1" applyFont="1" applyFill="1" applyAlignment="1">
      <alignment horizontal="center" vertical="top"/>
    </xf>
    <xf numFmtId="168" fontId="4" fillId="3" borderId="6" xfId="0" applyNumberFormat="1" applyFont="1" applyFill="1" applyBorder="1" applyAlignment="1">
      <alignment horizontal="justify" vertical="top" wrapText="1"/>
    </xf>
    <xf numFmtId="0" fontId="6" fillId="4" borderId="7" xfId="0" applyFont="1" applyFill="1" applyBorder="1" applyAlignment="1">
      <alignment horizontal="center" vertical="center"/>
    </xf>
    <xf numFmtId="0" fontId="6" fillId="4" borderId="8" xfId="0" applyFont="1" applyFill="1" applyBorder="1" applyAlignment="1">
      <alignment horizontal="center" vertical="center"/>
    </xf>
    <xf numFmtId="0" fontId="6" fillId="4" borderId="9" xfId="0" applyFont="1" applyFill="1" applyBorder="1" applyAlignment="1">
      <alignment horizontal="center" vertical="center"/>
    </xf>
    <xf numFmtId="0" fontId="2" fillId="0" borderId="0" xfId="0" applyFont="1"/>
    <xf numFmtId="0" fontId="7" fillId="3" borderId="0" xfId="0" applyFont="1" applyFill="1" applyAlignment="1">
      <alignment horizontal="center" vertical="top"/>
    </xf>
    <xf numFmtId="0" fontId="4" fillId="3" borderId="0" xfId="0" applyFont="1" applyFill="1" applyAlignment="1">
      <alignment vertical="top"/>
    </xf>
    <xf numFmtId="0" fontId="2" fillId="5" borderId="10" xfId="0" applyFont="1" applyFill="1" applyBorder="1" applyAlignment="1">
      <alignment horizontal="center"/>
    </xf>
    <xf numFmtId="0" fontId="2" fillId="5" borderId="11" xfId="0" applyFont="1" applyFill="1" applyBorder="1" applyAlignment="1">
      <alignment horizontal="center"/>
    </xf>
    <xf numFmtId="165" fontId="2" fillId="3" borderId="12" xfId="0" applyNumberFormat="1" applyFont="1" applyFill="1" applyBorder="1" applyAlignment="1">
      <alignment horizontal="center" vertical="center"/>
    </xf>
    <xf numFmtId="164" fontId="2" fillId="3" borderId="12" xfId="0" applyNumberFormat="1" applyFont="1" applyFill="1" applyBorder="1" applyAlignment="1">
      <alignment horizontal="center" vertical="center"/>
    </xf>
    <xf numFmtId="164" fontId="4" fillId="3" borderId="6" xfId="0" applyNumberFormat="1" applyFont="1" applyFill="1" applyBorder="1" applyAlignment="1">
      <alignment horizontal="center" vertical="top"/>
    </xf>
    <xf numFmtId="0" fontId="4" fillId="3" borderId="4" xfId="0" applyFont="1" applyFill="1" applyBorder="1" applyAlignment="1">
      <alignment horizontal="justify" vertical="top" wrapText="1"/>
    </xf>
    <xf numFmtId="0" fontId="4" fillId="3" borderId="0" xfId="0" applyFont="1" applyFill="1" applyAlignment="1">
      <alignment horizontal="justify" vertical="top" wrapText="1"/>
    </xf>
    <xf numFmtId="165" fontId="4" fillId="3" borderId="0" xfId="0" applyNumberFormat="1" applyFont="1" applyFill="1" applyAlignment="1">
      <alignment horizontal="center" vertical="top"/>
    </xf>
    <xf numFmtId="0" fontId="4" fillId="3" borderId="4" xfId="0" applyFont="1" applyFill="1" applyBorder="1" applyAlignment="1">
      <alignment vertical="top"/>
    </xf>
    <xf numFmtId="167" fontId="7" fillId="3" borderId="6" xfId="0" applyNumberFormat="1" applyFont="1" applyFill="1" applyBorder="1" applyAlignment="1">
      <alignment horizontal="center" vertical="top"/>
    </xf>
    <xf numFmtId="0" fontId="4" fillId="3" borderId="1" xfId="0" applyFont="1" applyFill="1" applyBorder="1" applyAlignment="1">
      <alignment vertical="top"/>
    </xf>
    <xf numFmtId="0" fontId="4" fillId="3" borderId="2" xfId="0" applyFont="1" applyFill="1" applyBorder="1" applyAlignment="1">
      <alignment vertical="top"/>
    </xf>
    <xf numFmtId="0" fontId="4" fillId="3" borderId="3" xfId="0" applyFont="1" applyFill="1" applyBorder="1" applyAlignment="1">
      <alignment vertical="top"/>
    </xf>
    <xf numFmtId="164" fontId="4" fillId="3" borderId="5" xfId="0" applyNumberFormat="1" applyFont="1" applyFill="1" applyBorder="1" applyAlignment="1">
      <alignment horizontal="center" vertical="top"/>
    </xf>
    <xf numFmtId="0" fontId="6" fillId="4" borderId="13" xfId="0" applyFont="1" applyFill="1" applyBorder="1" applyAlignment="1">
      <alignment horizontal="center" vertical="center"/>
    </xf>
    <xf numFmtId="168" fontId="4" fillId="0" borderId="6" xfId="0" applyNumberFormat="1" applyFont="1" applyBorder="1" applyAlignment="1">
      <alignment horizontal="justify" vertical="top" wrapText="1"/>
    </xf>
    <xf numFmtId="0" fontId="7" fillId="0" borderId="0" xfId="0" applyFont="1"/>
    <xf numFmtId="167" fontId="2" fillId="2" borderId="0" xfId="0" applyNumberFormat="1" applyFont="1" applyFill="1" applyAlignment="1">
      <alignment horizontal="center" vertical="top"/>
    </xf>
    <xf numFmtId="165" fontId="2" fillId="2" borderId="12" xfId="0" applyNumberFormat="1" applyFont="1" applyFill="1" applyBorder="1" applyAlignment="1">
      <alignment horizontal="center" vertical="center"/>
    </xf>
    <xf numFmtId="0" fontId="7" fillId="0" borderId="0" xfId="0" applyFont="1" applyAlignment="1">
      <alignment vertical="top"/>
    </xf>
    <xf numFmtId="168" fontId="1" fillId="2" borderId="0" xfId="0" applyNumberFormat="1" applyFont="1" applyFill="1" applyAlignment="1">
      <alignment horizontal="center" vertical="top"/>
    </xf>
    <xf numFmtId="0" fontId="1" fillId="6" borderId="0" xfId="0" applyFont="1" applyFill="1" applyAlignment="1">
      <alignment horizontal="justify" vertical="top" wrapText="1"/>
    </xf>
    <xf numFmtId="165" fontId="2" fillId="2" borderId="0" xfId="0" applyNumberFormat="1" applyFont="1" applyFill="1" applyAlignment="1">
      <alignment horizontal="center" vertical="top"/>
    </xf>
    <xf numFmtId="0" fontId="1" fillId="6" borderId="4" xfId="0" applyFont="1" applyFill="1" applyBorder="1" applyAlignment="1">
      <alignment horizontal="justify" vertical="top" wrapText="1"/>
    </xf>
    <xf numFmtId="165" fontId="1" fillId="2" borderId="2" xfId="0" applyNumberFormat="1" applyFont="1" applyFill="1" applyBorder="1" applyAlignment="1">
      <alignment horizontal="center" vertical="top"/>
    </xf>
    <xf numFmtId="0" fontId="2" fillId="5" borderId="12" xfId="0" applyFont="1" applyFill="1" applyBorder="1" applyAlignment="1">
      <alignment horizontal="center"/>
    </xf>
    <xf numFmtId="0" fontId="11" fillId="0" borderId="0" xfId="0" applyFont="1" applyAlignment="1">
      <alignment horizontal="center" vertical="center" wrapText="1"/>
    </xf>
    <xf numFmtId="0" fontId="12" fillId="0" borderId="0" xfId="0" applyFont="1"/>
    <xf numFmtId="0" fontId="2" fillId="0" borderId="0" xfId="0" applyFont="1" applyAlignment="1">
      <alignment horizontal="center" vertical="top" wrapText="1"/>
    </xf>
    <xf numFmtId="169" fontId="2" fillId="3" borderId="12" xfId="0" applyNumberFormat="1" applyFont="1" applyFill="1" applyBorder="1" applyAlignment="1">
      <alignment horizontal="center" vertical="center"/>
    </xf>
    <xf numFmtId="169" fontId="2" fillId="2" borderId="12" xfId="0" applyNumberFormat="1" applyFont="1" applyFill="1" applyBorder="1" applyAlignment="1">
      <alignment horizontal="center" vertical="center"/>
    </xf>
    <xf numFmtId="0" fontId="1" fillId="0" borderId="0" xfId="0" applyFont="1" applyAlignment="1">
      <alignment vertical="top"/>
    </xf>
    <xf numFmtId="0" fontId="14" fillId="7" borderId="28" xfId="0" applyFont="1" applyFill="1" applyBorder="1" applyAlignment="1">
      <alignment horizontal="center" vertical="center" wrapText="1"/>
    </xf>
    <xf numFmtId="170" fontId="1" fillId="2" borderId="0" xfId="0" applyNumberFormat="1" applyFont="1" applyFill="1" applyAlignment="1">
      <alignment horizontal="center" vertical="top"/>
    </xf>
    <xf numFmtId="170" fontId="2" fillId="2" borderId="0" xfId="0" applyNumberFormat="1" applyFont="1" applyFill="1" applyAlignment="1">
      <alignment horizontal="center" vertical="top"/>
    </xf>
    <xf numFmtId="0" fontId="2" fillId="3" borderId="6" xfId="0" applyFont="1" applyFill="1" applyBorder="1" applyAlignment="1">
      <alignment vertical="top"/>
    </xf>
    <xf numFmtId="168" fontId="1" fillId="2" borderId="6" xfId="0" applyNumberFormat="1" applyFont="1" applyFill="1" applyBorder="1" applyAlignment="1">
      <alignment horizontal="justify" vertical="top" wrapText="1"/>
    </xf>
    <xf numFmtId="171" fontId="2" fillId="0" borderId="0" xfId="7" applyNumberFormat="1" applyFont="1" applyFill="1" applyAlignment="1">
      <alignment horizontal="right" vertical="center"/>
    </xf>
    <xf numFmtId="171" fontId="2" fillId="0" borderId="12" xfId="7" applyNumberFormat="1" applyFont="1" applyFill="1" applyBorder="1" applyAlignment="1">
      <alignment horizontal="right" vertical="center"/>
    </xf>
    <xf numFmtId="0" fontId="4" fillId="2" borderId="4" xfId="0" applyFont="1" applyFill="1" applyBorder="1" applyAlignment="1">
      <alignment horizontal="justify" vertical="top" wrapText="1"/>
    </xf>
    <xf numFmtId="0" fontId="4" fillId="2" borderId="0" xfId="0" applyFont="1" applyFill="1" applyAlignment="1">
      <alignment horizontal="justify" vertical="top" wrapText="1"/>
    </xf>
    <xf numFmtId="0" fontId="6" fillId="4" borderId="15" xfId="0" applyFont="1" applyFill="1" applyBorder="1" applyAlignment="1">
      <alignment horizontal="center" vertical="center"/>
    </xf>
    <xf numFmtId="0" fontId="6" fillId="4" borderId="7" xfId="0" applyFont="1" applyFill="1" applyBorder="1" applyAlignment="1">
      <alignment horizontal="center" vertical="center"/>
    </xf>
    <xf numFmtId="0" fontId="2" fillId="3" borderId="16" xfId="0" applyFont="1" applyFill="1" applyBorder="1" applyAlignment="1">
      <alignment horizontal="left" vertical="top"/>
    </xf>
    <xf numFmtId="0" fontId="2" fillId="3" borderId="17" xfId="0" applyFont="1" applyFill="1" applyBorder="1" applyAlignment="1">
      <alignment horizontal="left" vertical="top"/>
    </xf>
    <xf numFmtId="0" fontId="4" fillId="3" borderId="4" xfId="0" applyFont="1" applyFill="1" applyBorder="1" applyAlignment="1">
      <alignment horizontal="justify" vertical="top" wrapText="1"/>
    </xf>
    <xf numFmtId="0" fontId="4" fillId="3" borderId="0" xfId="0" applyFont="1" applyFill="1" applyAlignment="1">
      <alignment horizontal="justify" vertical="top" wrapText="1"/>
    </xf>
    <xf numFmtId="0" fontId="2" fillId="5" borderId="18" xfId="0" applyFont="1" applyFill="1" applyBorder="1" applyAlignment="1">
      <alignment horizontal="center" vertical="center" wrapText="1"/>
    </xf>
    <xf numFmtId="0" fontId="2" fillId="5" borderId="19" xfId="0" applyFont="1" applyFill="1" applyBorder="1" applyAlignment="1">
      <alignment horizontal="center" vertical="center" wrapText="1"/>
    </xf>
    <xf numFmtId="0" fontId="2" fillId="3" borderId="20" xfId="0" applyFont="1" applyFill="1" applyBorder="1" applyAlignment="1">
      <alignment horizontal="center" vertical="top" wrapText="1"/>
    </xf>
    <xf numFmtId="0" fontId="2" fillId="3" borderId="21" xfId="0" applyFont="1" applyFill="1" applyBorder="1" applyAlignment="1">
      <alignment horizontal="center" vertical="top" wrapText="1"/>
    </xf>
    <xf numFmtId="0" fontId="2" fillId="3" borderId="22" xfId="0" applyFont="1" applyFill="1" applyBorder="1" applyAlignment="1">
      <alignment horizontal="center" vertical="top" wrapText="1"/>
    </xf>
    <xf numFmtId="0" fontId="2" fillId="3" borderId="1" xfId="0" applyFont="1" applyFill="1" applyBorder="1" applyAlignment="1">
      <alignment horizontal="center" vertical="top" wrapText="1"/>
    </xf>
    <xf numFmtId="0" fontId="2" fillId="3" borderId="2" xfId="0" applyFont="1" applyFill="1" applyBorder="1" applyAlignment="1">
      <alignment horizontal="center" vertical="top" wrapText="1"/>
    </xf>
    <xf numFmtId="0" fontId="2" fillId="3" borderId="3" xfId="0" applyFont="1" applyFill="1" applyBorder="1" applyAlignment="1">
      <alignment horizontal="center" vertical="top" wrapText="1"/>
    </xf>
    <xf numFmtId="0" fontId="3" fillId="4" borderId="23" xfId="0" applyFont="1" applyFill="1" applyBorder="1" applyAlignment="1">
      <alignment horizontal="center" vertical="center"/>
    </xf>
    <xf numFmtId="0" fontId="3" fillId="4" borderId="24" xfId="0" applyFont="1" applyFill="1" applyBorder="1" applyAlignment="1">
      <alignment horizontal="center" vertical="center"/>
    </xf>
    <xf numFmtId="0" fontId="3" fillId="4" borderId="25" xfId="0" applyFont="1" applyFill="1" applyBorder="1" applyAlignment="1">
      <alignment horizontal="center" vertical="center"/>
    </xf>
    <xf numFmtId="0" fontId="2" fillId="5" borderId="14" xfId="0" applyFont="1" applyFill="1" applyBorder="1" applyAlignment="1">
      <alignment horizontal="center"/>
    </xf>
    <xf numFmtId="0" fontId="2" fillId="5" borderId="26" xfId="0" applyFont="1" applyFill="1" applyBorder="1" applyAlignment="1">
      <alignment horizontal="center"/>
    </xf>
    <xf numFmtId="0" fontId="2" fillId="0" borderId="0" xfId="0" applyFont="1" applyAlignment="1">
      <alignment horizontal="center"/>
    </xf>
    <xf numFmtId="0" fontId="2" fillId="3" borderId="20" xfId="0" applyFont="1" applyFill="1" applyBorder="1" applyAlignment="1">
      <alignment horizontal="center" vertical="center" wrapText="1"/>
    </xf>
    <xf numFmtId="0" fontId="2" fillId="3" borderId="21" xfId="0" applyFont="1" applyFill="1" applyBorder="1" applyAlignment="1">
      <alignment horizontal="center" vertical="center" wrapText="1"/>
    </xf>
    <xf numFmtId="0" fontId="2" fillId="3" borderId="22" xfId="0" applyFont="1" applyFill="1" applyBorder="1" applyAlignment="1">
      <alignment horizontal="center" vertical="center" wrapText="1"/>
    </xf>
    <xf numFmtId="0" fontId="2" fillId="3" borderId="1" xfId="0" applyFont="1" applyFill="1" applyBorder="1" applyAlignment="1">
      <alignment horizontal="center" vertical="center" wrapText="1"/>
    </xf>
    <xf numFmtId="0" fontId="2" fillId="3" borderId="2" xfId="0" applyFont="1" applyFill="1" applyBorder="1" applyAlignment="1">
      <alignment horizontal="center" vertical="center" wrapText="1"/>
    </xf>
    <xf numFmtId="0" fontId="2" fillId="3" borderId="3" xfId="0" applyFont="1" applyFill="1" applyBorder="1" applyAlignment="1">
      <alignment horizontal="center" vertical="center" wrapText="1"/>
    </xf>
    <xf numFmtId="0" fontId="7" fillId="3" borderId="16" xfId="0" applyFont="1" applyFill="1" applyBorder="1" applyAlignment="1">
      <alignment horizontal="left" vertical="top"/>
    </xf>
    <xf numFmtId="0" fontId="7" fillId="3" borderId="17" xfId="0" applyFont="1" applyFill="1" applyBorder="1" applyAlignment="1">
      <alignment horizontal="left" vertical="top"/>
    </xf>
    <xf numFmtId="0" fontId="2" fillId="0" borderId="0" xfId="0" applyFont="1" applyAlignment="1">
      <alignment horizontal="justify" vertical="center"/>
    </xf>
    <xf numFmtId="0" fontId="2" fillId="5" borderId="12" xfId="0" applyFont="1" applyFill="1" applyBorder="1" applyAlignment="1">
      <alignment horizontal="center" vertical="center" wrapText="1"/>
    </xf>
    <xf numFmtId="0" fontId="2" fillId="5" borderId="12" xfId="0" applyFont="1" applyFill="1" applyBorder="1" applyAlignment="1">
      <alignment horizontal="center"/>
    </xf>
    <xf numFmtId="0" fontId="11" fillId="0" borderId="0" xfId="0" applyFont="1" applyAlignment="1">
      <alignment horizontal="center" vertical="center" wrapText="1"/>
    </xf>
    <xf numFmtId="0" fontId="11" fillId="0" borderId="0" xfId="0" applyFont="1" applyAlignment="1">
      <alignment horizontal="center" vertical="top" wrapText="1"/>
    </xf>
    <xf numFmtId="0" fontId="13" fillId="0" borderId="0" xfId="0" applyFont="1" applyAlignment="1">
      <alignment horizontal="center" vertical="center"/>
    </xf>
    <xf numFmtId="0" fontId="2" fillId="8" borderId="12" xfId="0" applyFont="1" applyFill="1" applyBorder="1" applyAlignment="1">
      <alignment horizontal="center" vertical="center"/>
    </xf>
    <xf numFmtId="0" fontId="2" fillId="2" borderId="4" xfId="0" applyFont="1" applyFill="1" applyBorder="1" applyAlignment="1">
      <alignment horizontal="left" vertical="top"/>
    </xf>
    <xf numFmtId="0" fontId="2" fillId="2" borderId="0" xfId="0" applyFont="1" applyFill="1" applyAlignment="1">
      <alignment horizontal="left" vertical="top"/>
    </xf>
    <xf numFmtId="168" fontId="1" fillId="2" borderId="0" xfId="0" applyNumberFormat="1" applyFont="1" applyFill="1" applyAlignment="1">
      <alignment horizontal="justify" vertical="top" wrapText="1"/>
    </xf>
    <xf numFmtId="168" fontId="1" fillId="2" borderId="6" xfId="0" applyNumberFormat="1" applyFont="1" applyFill="1" applyBorder="1" applyAlignment="1">
      <alignment horizontal="justify" vertical="top" wrapText="1"/>
    </xf>
    <xf numFmtId="0" fontId="2" fillId="3" borderId="4" xfId="0" applyFont="1" applyFill="1" applyBorder="1" applyAlignment="1">
      <alignment horizontal="center" vertical="top"/>
    </xf>
    <xf numFmtId="0" fontId="2" fillId="3" borderId="0" xfId="0" applyFont="1" applyFill="1" applyAlignment="1">
      <alignment horizontal="center" vertical="top"/>
    </xf>
    <xf numFmtId="0" fontId="2" fillId="3" borderId="1" xfId="0" applyFont="1" applyFill="1" applyBorder="1" applyAlignment="1">
      <alignment horizontal="center" vertical="top"/>
    </xf>
    <xf numFmtId="0" fontId="2" fillId="3" borderId="2" xfId="0" applyFont="1" applyFill="1" applyBorder="1" applyAlignment="1">
      <alignment horizontal="center" vertical="top"/>
    </xf>
    <xf numFmtId="0" fontId="14" fillId="7" borderId="27" xfId="0" applyFont="1" applyFill="1" applyBorder="1" applyAlignment="1">
      <alignment horizontal="center" vertical="center"/>
    </xf>
    <xf numFmtId="0" fontId="14" fillId="7" borderId="28" xfId="0" applyFont="1" applyFill="1" applyBorder="1" applyAlignment="1">
      <alignment horizontal="center" vertical="center"/>
    </xf>
    <xf numFmtId="0" fontId="14" fillId="7" borderId="29" xfId="0" applyFont="1" applyFill="1" applyBorder="1" applyAlignment="1">
      <alignment horizontal="center" vertical="center"/>
    </xf>
    <xf numFmtId="0" fontId="14" fillId="7" borderId="30" xfId="0" applyFont="1" applyFill="1" applyBorder="1" applyAlignment="1">
      <alignment horizontal="center" vertical="center"/>
    </xf>
    <xf numFmtId="0" fontId="14" fillId="7" borderId="31" xfId="0" applyFont="1" applyFill="1" applyBorder="1" applyAlignment="1">
      <alignment horizontal="center" vertical="center"/>
    </xf>
    <xf numFmtId="0" fontId="7" fillId="2" borderId="0" xfId="0" applyFont="1" applyFill="1" applyAlignment="1">
      <alignment horizontal="justify" vertical="justify" wrapText="1"/>
    </xf>
    <xf numFmtId="0" fontId="7" fillId="2" borderId="6" xfId="0" applyFont="1" applyFill="1" applyBorder="1" applyAlignment="1">
      <alignment horizontal="justify" vertical="justify" wrapText="1"/>
    </xf>
    <xf numFmtId="0" fontId="7" fillId="0" borderId="0" xfId="0" applyFont="1" applyAlignment="1">
      <alignment horizontal="justify" vertical="top" wrapText="1"/>
    </xf>
    <xf numFmtId="0" fontId="7" fillId="0" borderId="6" xfId="0" applyFont="1" applyBorder="1" applyAlignment="1">
      <alignment horizontal="justify" vertical="top" wrapText="1"/>
    </xf>
  </cellXfs>
  <cellStyles count="8">
    <cellStyle name="Excel Built-in Normal" xfId="7"/>
    <cellStyle name="Hipervínculo" xfId="5" builtinId="8" hidden="1"/>
    <cellStyle name="Hipervínculo visitado" xfId="6" builtinId="9" hidden="1"/>
    <cellStyle name="Normal" xfId="0" builtinId="0"/>
    <cellStyle name="Normal 2" xfId="1"/>
    <cellStyle name="Normal 4" xfId="2"/>
    <cellStyle name="Normal 5" xfId="3"/>
    <cellStyle name="Normal 5 2 2" xfId="4"/>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EAEAEA"/>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E87716"/>
      <rgbColor rgb="00FF6600"/>
      <rgbColor rgb="00666699"/>
      <rgbColor rgb="00969696"/>
      <rgbColor rgb="00003366"/>
      <rgbColor rgb="00339966"/>
      <rgbColor rgb="00003300"/>
      <rgbColor rgb="00333300"/>
      <rgbColor rgb="00993300"/>
      <rgbColor rgb="00993366"/>
      <rgbColor rgb="00333399"/>
      <rgbColor rgb="00333333"/>
    </indexedColors>
    <mruColors>
      <color rgb="FF621132"/>
      <color rgb="FFB09A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2" Type="http://schemas.openxmlformats.org/officeDocument/2006/relationships/image" Target="../media/image3.png"/><Relationship Id="rId1" Type="http://schemas.openxmlformats.org/officeDocument/2006/relationships/image" Target="../media/image1.emf"/></Relationships>
</file>

<file path=xl/drawings/_rels/drawing3.xml.rels><?xml version="1.0" encoding="UTF-8" standalone="yes"?>
<Relationships xmlns="http://schemas.openxmlformats.org/package/2006/relationships"><Relationship Id="rId2" Type="http://schemas.openxmlformats.org/officeDocument/2006/relationships/image" Target="../media/image5.jpeg"/><Relationship Id="rId1" Type="http://schemas.openxmlformats.org/officeDocument/2006/relationships/image" Target="../media/image4.jpeg"/></Relationships>
</file>

<file path=xl/drawings/_rels/drawing4.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5.jpeg"/></Relationships>
</file>

<file path=xl/drawings/_rels/drawing5.xml.rels><?xml version="1.0" encoding="UTF-8" standalone="yes"?>
<Relationships xmlns="http://schemas.openxmlformats.org/package/2006/relationships"><Relationship Id="rId1" Type="http://schemas.openxmlformats.org/officeDocument/2006/relationships/image" Target="../media/image6.png"/></Relationships>
</file>

<file path=xl/drawings/drawing1.xml><?xml version="1.0" encoding="utf-8"?>
<xdr:wsDr xmlns:xdr="http://schemas.openxmlformats.org/drawingml/2006/spreadsheetDrawing" xmlns:a="http://schemas.openxmlformats.org/drawingml/2006/main">
  <xdr:twoCellAnchor>
    <xdr:from>
      <xdr:col>0</xdr:col>
      <xdr:colOff>76200</xdr:colOff>
      <xdr:row>1</xdr:row>
      <xdr:rowOff>19050</xdr:rowOff>
    </xdr:from>
    <xdr:to>
      <xdr:col>1</xdr:col>
      <xdr:colOff>257175</xdr:colOff>
      <xdr:row>4</xdr:row>
      <xdr:rowOff>114300</xdr:rowOff>
    </xdr:to>
    <xdr:pic>
      <xdr:nvPicPr>
        <xdr:cNvPr id="3729" name="1 Imagen">
          <a:extLst>
            <a:ext uri="{FF2B5EF4-FFF2-40B4-BE49-F238E27FC236}">
              <a16:creationId xmlns="" xmlns:a16="http://schemas.microsoft.com/office/drawing/2014/main" id="{BC6147B2-C440-4DD7-80B9-4A037693EE3E}"/>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80975"/>
          <a:ext cx="9429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2009775</xdr:colOff>
      <xdr:row>0</xdr:row>
      <xdr:rowOff>85725</xdr:rowOff>
    </xdr:from>
    <xdr:to>
      <xdr:col>6</xdr:col>
      <xdr:colOff>2819400</xdr:colOff>
      <xdr:row>3</xdr:row>
      <xdr:rowOff>123825</xdr:rowOff>
    </xdr:to>
    <xdr:pic>
      <xdr:nvPicPr>
        <xdr:cNvPr id="3730" name="Imagen 3" descr="Secretaria de salud">
          <a:extLst>
            <a:ext uri="{FF2B5EF4-FFF2-40B4-BE49-F238E27FC236}">
              <a16:creationId xmlns="" xmlns:a16="http://schemas.microsoft.com/office/drawing/2014/main" id="{A2305854-E674-4411-BFF5-5C8022D682F4}"/>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400925" y="85725"/>
          <a:ext cx="809625" cy="5238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0</xdr:col>
      <xdr:colOff>76200</xdr:colOff>
      <xdr:row>1</xdr:row>
      <xdr:rowOff>0</xdr:rowOff>
    </xdr:from>
    <xdr:to>
      <xdr:col>1</xdr:col>
      <xdr:colOff>361950</xdr:colOff>
      <xdr:row>4</xdr:row>
      <xdr:rowOff>0</xdr:rowOff>
    </xdr:to>
    <xdr:pic>
      <xdr:nvPicPr>
        <xdr:cNvPr id="4751" name="2 Imagen">
          <a:extLst>
            <a:ext uri="{FF2B5EF4-FFF2-40B4-BE49-F238E27FC236}">
              <a16:creationId xmlns="" xmlns:a16="http://schemas.microsoft.com/office/drawing/2014/main" id="{A57877FB-D7B6-4192-9C62-C0CDF5959EB9}"/>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6200" y="161925"/>
          <a:ext cx="104775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6</xdr:col>
      <xdr:colOff>2171700</xdr:colOff>
      <xdr:row>0</xdr:row>
      <xdr:rowOff>114300</xdr:rowOff>
    </xdr:from>
    <xdr:to>
      <xdr:col>6</xdr:col>
      <xdr:colOff>3009900</xdr:colOff>
      <xdr:row>3</xdr:row>
      <xdr:rowOff>114300</xdr:rowOff>
    </xdr:to>
    <xdr:pic>
      <xdr:nvPicPr>
        <xdr:cNvPr id="4752" name="Imagen 3" descr="Secretaria de salud">
          <a:extLst>
            <a:ext uri="{FF2B5EF4-FFF2-40B4-BE49-F238E27FC236}">
              <a16:creationId xmlns="" xmlns:a16="http://schemas.microsoft.com/office/drawing/2014/main" id="{D4DC5836-FFB1-4E53-93D1-D2B8F4B305BB}"/>
            </a:ext>
          </a:extLst>
        </xdr:cNvPr>
        <xdr:cNvPicPr>
          <a:picLocks noChangeAspect="1" noChangeArrowheads="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7629525" y="114300"/>
          <a:ext cx="838200" cy="4857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180975</xdr:colOff>
      <xdr:row>0</xdr:row>
      <xdr:rowOff>19050</xdr:rowOff>
    </xdr:from>
    <xdr:to>
      <xdr:col>1</xdr:col>
      <xdr:colOff>742950</xdr:colOff>
      <xdr:row>3</xdr:row>
      <xdr:rowOff>66675</xdr:rowOff>
    </xdr:to>
    <xdr:pic>
      <xdr:nvPicPr>
        <xdr:cNvPr id="7777" name="4 Imagen" descr="Escudo horizontal.jpg">
          <a:extLst>
            <a:ext uri="{FF2B5EF4-FFF2-40B4-BE49-F238E27FC236}">
              <a16:creationId xmlns="" xmlns:a16="http://schemas.microsoft.com/office/drawing/2014/main" id="{336D1D3B-D3B9-421D-84BC-54832A812A56}"/>
            </a:ext>
          </a:extLst>
        </xdr:cNvPr>
        <xdr:cNvPicPr>
          <a:picLocks noChangeAspect="1"/>
        </xdr:cNvPicPr>
      </xdr:nvPicPr>
      <xdr:blipFill>
        <a:blip xmlns:r="http://schemas.openxmlformats.org/officeDocument/2006/relationships" r:embed="rId1"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19050"/>
          <a:ext cx="13239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6</xdr:col>
      <xdr:colOff>1400175</xdr:colOff>
      <xdr:row>0</xdr:row>
      <xdr:rowOff>66675</xdr:rowOff>
    </xdr:from>
    <xdr:to>
      <xdr:col>6</xdr:col>
      <xdr:colOff>2867025</xdr:colOff>
      <xdr:row>3</xdr:row>
      <xdr:rowOff>142875</xdr:rowOff>
    </xdr:to>
    <xdr:pic>
      <xdr:nvPicPr>
        <xdr:cNvPr id="7778" name="5 Imagen" descr="Oficina del Gobernador.JPG">
          <a:extLst>
            <a:ext uri="{FF2B5EF4-FFF2-40B4-BE49-F238E27FC236}">
              <a16:creationId xmlns="" xmlns:a16="http://schemas.microsoft.com/office/drawing/2014/main" id="{FE72F06F-E2EF-4723-BEEB-52AF32EEB824}"/>
            </a:ext>
          </a:extLst>
        </xdr:cNvPr>
        <xdr:cNvPicPr>
          <a:picLocks noChangeAspect="1"/>
        </xdr:cNvPicPr>
      </xdr:nvPicPr>
      <xdr:blipFill>
        <a:blip xmlns:r="http://schemas.openxmlformats.org/officeDocument/2006/relationships" r:embed="rId2" cstate="print">
          <a:clrChange>
            <a:clrFrom>
              <a:srgbClr val="FFFFFD"/>
            </a:clrFrom>
            <a:clrTo>
              <a:srgbClr val="FFFFFD">
                <a:alpha val="0"/>
              </a:srgbClr>
            </a:clrTo>
          </a:clrChange>
          <a:extLst>
            <a:ext uri="{28A0092B-C50C-407E-A947-70E740481C1C}">
              <a14:useLocalDpi xmlns:a14="http://schemas.microsoft.com/office/drawing/2010/main" val="0"/>
            </a:ext>
          </a:extLst>
        </a:blip>
        <a:srcRect/>
        <a:stretch>
          <a:fillRect/>
        </a:stretch>
      </xdr:blipFill>
      <xdr:spPr bwMode="auto">
        <a:xfrm>
          <a:off x="6791325" y="66675"/>
          <a:ext cx="14668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1428750</xdr:colOff>
      <xdr:row>0</xdr:row>
      <xdr:rowOff>38100</xdr:rowOff>
    </xdr:from>
    <xdr:to>
      <xdr:col>6</xdr:col>
      <xdr:colOff>2895600</xdr:colOff>
      <xdr:row>3</xdr:row>
      <xdr:rowOff>114300</xdr:rowOff>
    </xdr:to>
    <xdr:pic>
      <xdr:nvPicPr>
        <xdr:cNvPr id="6755" name="3 Imagen" descr="Oficina del Gobernador.JPG">
          <a:extLst>
            <a:ext uri="{FF2B5EF4-FFF2-40B4-BE49-F238E27FC236}">
              <a16:creationId xmlns="" xmlns:a16="http://schemas.microsoft.com/office/drawing/2014/main" id="{580F54A5-C144-4344-852B-9816664719FB}"/>
            </a:ext>
          </a:extLst>
        </xdr:cNvPr>
        <xdr:cNvPicPr>
          <a:picLocks noChangeAspect="1"/>
        </xdr:cNvPicPr>
      </xdr:nvPicPr>
      <xdr:blipFill>
        <a:blip xmlns:r="http://schemas.openxmlformats.org/officeDocument/2006/relationships" r:embed="rId1" cstate="print">
          <a:clrChange>
            <a:clrFrom>
              <a:srgbClr val="FFFFFD"/>
            </a:clrFrom>
            <a:clrTo>
              <a:srgbClr val="FFFFFD">
                <a:alpha val="0"/>
              </a:srgbClr>
            </a:clrTo>
          </a:clrChange>
          <a:extLst>
            <a:ext uri="{28A0092B-C50C-407E-A947-70E740481C1C}">
              <a14:useLocalDpi xmlns:a14="http://schemas.microsoft.com/office/drawing/2010/main" val="0"/>
            </a:ext>
          </a:extLst>
        </a:blip>
        <a:srcRect/>
        <a:stretch>
          <a:fillRect/>
        </a:stretch>
      </xdr:blipFill>
      <xdr:spPr bwMode="auto">
        <a:xfrm>
          <a:off x="6886575" y="38100"/>
          <a:ext cx="1466850" cy="561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0</xdr:col>
      <xdr:colOff>180975</xdr:colOff>
      <xdr:row>0</xdr:row>
      <xdr:rowOff>19050</xdr:rowOff>
    </xdr:from>
    <xdr:to>
      <xdr:col>1</xdr:col>
      <xdr:colOff>742950</xdr:colOff>
      <xdr:row>3</xdr:row>
      <xdr:rowOff>66675</xdr:rowOff>
    </xdr:to>
    <xdr:pic>
      <xdr:nvPicPr>
        <xdr:cNvPr id="6756" name="4 Imagen" descr="Escudo horizontal.jpg">
          <a:extLst>
            <a:ext uri="{FF2B5EF4-FFF2-40B4-BE49-F238E27FC236}">
              <a16:creationId xmlns="" xmlns:a16="http://schemas.microsoft.com/office/drawing/2014/main" id="{FDB127AA-656F-4C15-BBFB-FD537850DA90}"/>
            </a:ext>
          </a:extLst>
        </xdr:cNvPr>
        <xdr:cNvPicPr>
          <a:picLocks noChangeAspect="1"/>
        </xdr:cNvPicPr>
      </xdr:nvPicPr>
      <xdr:blipFill>
        <a:blip xmlns:r="http://schemas.openxmlformats.org/officeDocument/2006/relationships" r:embed="rId2" cstate="print">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180975" y="19050"/>
          <a:ext cx="1323975" cy="53340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104775</xdr:colOff>
      <xdr:row>1</xdr:row>
      <xdr:rowOff>19050</xdr:rowOff>
    </xdr:from>
    <xdr:to>
      <xdr:col>1</xdr:col>
      <xdr:colOff>711406</xdr:colOff>
      <xdr:row>4</xdr:row>
      <xdr:rowOff>200025</xdr:rowOff>
    </xdr:to>
    <xdr:pic>
      <xdr:nvPicPr>
        <xdr:cNvPr id="3" name="Imagen 4" descr="H:\logo insticional 2020\UTselva Logo Oficial-01.png">
          <a:extLst>
            <a:ext uri="{FF2B5EF4-FFF2-40B4-BE49-F238E27FC236}">
              <a16:creationId xmlns="" xmlns:a16="http://schemas.microsoft.com/office/drawing/2014/main" id="{00000000-0008-0000-0000-000005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4775" y="180975"/>
          <a:ext cx="1482931" cy="714375"/>
        </a:xfrm>
        <a:prstGeom prst="rect">
          <a:avLst/>
        </a:prstGeom>
        <a:noFill/>
        <a:ln>
          <a:noFill/>
        </a:ln>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5:G24"/>
  <sheetViews>
    <sheetView showWhiteSpace="0" topLeftCell="A7" workbookViewId="0">
      <selection activeCell="E15" sqref="E15"/>
    </sheetView>
  </sheetViews>
  <sheetFormatPr baseColWidth="10" defaultRowHeight="12.75" x14ac:dyDescent="0.2"/>
  <cols>
    <col min="2" max="2" width="16" customWidth="1"/>
    <col min="3" max="3" width="15.140625" customWidth="1"/>
    <col min="4" max="4" width="13.42578125" customWidth="1"/>
    <col min="5" max="5" width="13.140625" customWidth="1"/>
    <col min="6" max="6" width="11.7109375" customWidth="1"/>
    <col min="7" max="7" width="45.7109375" customWidth="1"/>
  </cols>
  <sheetData>
    <row r="5" spans="1:7" ht="15" x14ac:dyDescent="0.25">
      <c r="B5" s="27"/>
      <c r="C5" s="90" t="s">
        <v>6</v>
      </c>
      <c r="D5" s="90"/>
      <c r="E5" s="90"/>
      <c r="F5" s="90"/>
      <c r="G5" s="27"/>
    </row>
    <row r="6" spans="1:7" ht="15" thickBot="1" x14ac:dyDescent="0.25">
      <c r="A6" s="1"/>
      <c r="B6" s="1"/>
      <c r="C6" s="1"/>
      <c r="D6" s="1"/>
      <c r="E6" s="1"/>
      <c r="F6" s="1"/>
      <c r="G6" s="1"/>
    </row>
    <row r="7" spans="1:7" ht="18" customHeight="1" thickBot="1" x14ac:dyDescent="0.25">
      <c r="A7" s="1"/>
      <c r="C7" s="85" t="s">
        <v>9</v>
      </c>
      <c r="D7" s="86"/>
      <c r="E7" s="86"/>
      <c r="F7" s="87"/>
      <c r="G7" s="1"/>
    </row>
    <row r="8" spans="1:7" ht="15" x14ac:dyDescent="0.25">
      <c r="A8" s="1"/>
      <c r="C8" s="77" t="s">
        <v>15</v>
      </c>
      <c r="D8" s="77" t="s">
        <v>0</v>
      </c>
      <c r="E8" s="88" t="s">
        <v>1</v>
      </c>
      <c r="F8" s="89"/>
      <c r="G8" s="1"/>
    </row>
    <row r="9" spans="1:7" ht="15.75" thickBot="1" x14ac:dyDescent="0.3">
      <c r="A9" s="1"/>
      <c r="C9" s="78"/>
      <c r="D9" s="78"/>
      <c r="E9" s="30" t="s">
        <v>2</v>
      </c>
      <c r="F9" s="31" t="s">
        <v>3</v>
      </c>
      <c r="G9" s="1"/>
    </row>
    <row r="10" spans="1:7" ht="15.75" thickBot="1" x14ac:dyDescent="0.25">
      <c r="A10" s="1"/>
      <c r="C10" s="32">
        <v>810.3</v>
      </c>
      <c r="D10" s="32">
        <v>760.6</v>
      </c>
      <c r="E10" s="32">
        <f>D10-C10</f>
        <v>-49.699999999999932</v>
      </c>
      <c r="F10" s="33">
        <f>D10/C10*100-100</f>
        <v>-6.1335307910650272</v>
      </c>
      <c r="G10" s="1"/>
    </row>
    <row r="11" spans="1:7" s="2" customFormat="1" ht="17.25" customHeight="1" x14ac:dyDescent="0.2">
      <c r="A11" s="3"/>
      <c r="B11" s="3"/>
      <c r="C11" s="3"/>
      <c r="D11" s="3"/>
      <c r="E11" s="3"/>
      <c r="F11" s="3"/>
      <c r="G11" s="3"/>
    </row>
    <row r="12" spans="1:7" s="2" customFormat="1" ht="17.25" customHeight="1" thickBot="1" x14ac:dyDescent="0.25">
      <c r="A12" s="3"/>
      <c r="B12" s="3"/>
      <c r="C12" s="3"/>
      <c r="D12" s="3"/>
      <c r="E12" s="3"/>
      <c r="F12" s="3"/>
      <c r="G12" s="3"/>
    </row>
    <row r="13" spans="1:7" s="2" customFormat="1" ht="12.75" customHeight="1" x14ac:dyDescent="0.2">
      <c r="A13" s="79" t="s">
        <v>24</v>
      </c>
      <c r="B13" s="80"/>
      <c r="C13" s="80"/>
      <c r="D13" s="80"/>
      <c r="E13" s="80"/>
      <c r="F13" s="80"/>
      <c r="G13" s="81"/>
    </row>
    <row r="14" spans="1:7" s="2" customFormat="1" ht="6.75" customHeight="1" thickBot="1" x14ac:dyDescent="0.25">
      <c r="A14" s="82"/>
      <c r="B14" s="83"/>
      <c r="C14" s="83"/>
      <c r="D14" s="83"/>
      <c r="E14" s="83"/>
      <c r="F14" s="83"/>
      <c r="G14" s="84"/>
    </row>
    <row r="15" spans="1:7" s="2" customFormat="1" ht="20.100000000000001" customHeight="1" x14ac:dyDescent="0.2">
      <c r="A15" s="71" t="s">
        <v>5</v>
      </c>
      <c r="B15" s="72"/>
      <c r="C15" s="72"/>
      <c r="D15" s="24" t="s">
        <v>15</v>
      </c>
      <c r="E15" s="24" t="s">
        <v>0</v>
      </c>
      <c r="F15" s="25" t="s">
        <v>1</v>
      </c>
      <c r="G15" s="26" t="s">
        <v>25</v>
      </c>
    </row>
    <row r="16" spans="1:7" s="2" customFormat="1" ht="17.25" customHeight="1" x14ac:dyDescent="0.2">
      <c r="A16" s="73" t="s">
        <v>7</v>
      </c>
      <c r="B16" s="74"/>
      <c r="C16" s="74"/>
      <c r="D16" s="11"/>
      <c r="E16" s="11"/>
      <c r="F16" s="11"/>
      <c r="G16" s="18"/>
    </row>
    <row r="17" spans="1:7" s="5" customFormat="1" ht="31.5" customHeight="1" x14ac:dyDescent="0.2">
      <c r="A17" s="75" t="s">
        <v>12</v>
      </c>
      <c r="B17" s="76"/>
      <c r="C17" s="76"/>
      <c r="D17" s="21">
        <v>25.4</v>
      </c>
      <c r="E17" s="21">
        <v>36.700000000000003</v>
      </c>
      <c r="F17" s="22">
        <f>E17-D17</f>
        <v>11.300000000000004</v>
      </c>
      <c r="G17" s="23" t="s">
        <v>20</v>
      </c>
    </row>
    <row r="18" spans="1:7" s="4" customFormat="1" ht="42.75" customHeight="1" x14ac:dyDescent="0.2">
      <c r="A18" s="69" t="s">
        <v>11</v>
      </c>
      <c r="B18" s="70"/>
      <c r="C18" s="70"/>
      <c r="D18" s="21">
        <v>53.1</v>
      </c>
      <c r="E18" s="21">
        <v>32.9</v>
      </c>
      <c r="F18" s="22">
        <f>E18-D18</f>
        <v>-20.200000000000003</v>
      </c>
      <c r="G18" s="23" t="s">
        <v>16</v>
      </c>
    </row>
    <row r="19" spans="1:7" s="5" customFormat="1" ht="57" customHeight="1" x14ac:dyDescent="0.2">
      <c r="A19" s="75" t="s">
        <v>14</v>
      </c>
      <c r="B19" s="76"/>
      <c r="C19" s="76"/>
      <c r="D19" s="21">
        <v>5.5</v>
      </c>
      <c r="E19" s="21">
        <v>25.6</v>
      </c>
      <c r="F19" s="22">
        <f>E19-D19</f>
        <v>20.100000000000001</v>
      </c>
      <c r="G19" s="23" t="s">
        <v>21</v>
      </c>
    </row>
    <row r="20" spans="1:7" s="4" customFormat="1" ht="32.25" customHeight="1" x14ac:dyDescent="0.2">
      <c r="A20" s="69" t="s">
        <v>18</v>
      </c>
      <c r="B20" s="70"/>
      <c r="C20" s="70"/>
      <c r="D20" s="21">
        <v>2</v>
      </c>
      <c r="E20" s="21">
        <v>0</v>
      </c>
      <c r="F20" s="22">
        <f>E20-D20</f>
        <v>-2</v>
      </c>
      <c r="G20" s="23" t="s">
        <v>19</v>
      </c>
    </row>
    <row r="21" spans="1:7" s="4" customFormat="1" ht="30" customHeight="1" x14ac:dyDescent="0.2">
      <c r="A21" s="69" t="s">
        <v>13</v>
      </c>
      <c r="B21" s="70"/>
      <c r="C21" s="70"/>
      <c r="D21" s="21">
        <v>650.20000000000005</v>
      </c>
      <c r="E21" s="21">
        <v>591.29999999999995</v>
      </c>
      <c r="F21" s="22">
        <f>E21-D21</f>
        <v>-58.900000000000091</v>
      </c>
      <c r="G21" s="23" t="s">
        <v>17</v>
      </c>
    </row>
    <row r="22" spans="1:7" s="2" customFormat="1" ht="5.0999999999999996" customHeight="1" x14ac:dyDescent="0.2">
      <c r="A22" s="16"/>
      <c r="B22" s="13"/>
      <c r="C22" s="13"/>
      <c r="D22" s="6"/>
      <c r="E22" s="11"/>
      <c r="F22" s="11"/>
      <c r="G22" s="19"/>
    </row>
    <row r="23" spans="1:7" s="2" customFormat="1" ht="17.25" customHeight="1" x14ac:dyDescent="0.2">
      <c r="A23" s="14"/>
      <c r="B23" s="7" t="s">
        <v>4</v>
      </c>
      <c r="C23" s="15"/>
      <c r="D23" s="12">
        <f>SUM(D17:D22)</f>
        <v>736.2</v>
      </c>
      <c r="E23" s="12">
        <f>SUM(E17:E22)</f>
        <v>686.5</v>
      </c>
      <c r="F23" s="17">
        <f>SUM(F17:F22)</f>
        <v>-49.700000000000088</v>
      </c>
      <c r="G23" s="20"/>
    </row>
    <row r="24" spans="1:7" s="2" customFormat="1" ht="4.5" customHeight="1" thickBot="1" x14ac:dyDescent="0.25">
      <c r="A24" s="8"/>
      <c r="B24" s="9"/>
      <c r="C24" s="9"/>
      <c r="D24" s="9"/>
      <c r="E24" s="9"/>
      <c r="F24" s="9"/>
      <c r="G24" s="10"/>
    </row>
  </sheetData>
  <mergeCells count="13">
    <mergeCell ref="C8:C9"/>
    <mergeCell ref="A13:G14"/>
    <mergeCell ref="C7:F7"/>
    <mergeCell ref="E8:F8"/>
    <mergeCell ref="C5:F5"/>
    <mergeCell ref="D8:D9"/>
    <mergeCell ref="A21:C21"/>
    <mergeCell ref="A15:C15"/>
    <mergeCell ref="A16:C16"/>
    <mergeCell ref="A17:C17"/>
    <mergeCell ref="A18:C18"/>
    <mergeCell ref="A19:C19"/>
    <mergeCell ref="A20:C20"/>
  </mergeCells>
  <printOptions horizontalCentered="1"/>
  <pageMargins left="0.35433070866141736" right="0.27559055118110237" top="0.35433070866141736" bottom="0.6692913385826772" header="0.55118110236220474" footer="0"/>
  <headerFooter alignWithMargins="0"/>
  <drawing r:id="rId1"/>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5:G23"/>
  <sheetViews>
    <sheetView showWhiteSpace="0" topLeftCell="A4" workbookViewId="0">
      <selection activeCell="F22" sqref="F22"/>
    </sheetView>
  </sheetViews>
  <sheetFormatPr baseColWidth="10" defaultRowHeight="12.75" x14ac:dyDescent="0.2"/>
  <cols>
    <col min="2" max="2" width="16" customWidth="1"/>
    <col min="3" max="3" width="15.140625" customWidth="1"/>
    <col min="4" max="4" width="14.85546875" customWidth="1"/>
    <col min="5" max="5" width="12.7109375" customWidth="1"/>
    <col min="6" max="6" width="11.7109375" customWidth="1"/>
    <col min="7" max="7" width="45.7109375" customWidth="1"/>
  </cols>
  <sheetData>
    <row r="5" spans="1:7" ht="15" x14ac:dyDescent="0.25">
      <c r="A5" s="1"/>
      <c r="C5" s="90" t="s">
        <v>6</v>
      </c>
      <c r="D5" s="90"/>
      <c r="E5" s="90"/>
      <c r="F5" s="90"/>
      <c r="G5" s="1"/>
    </row>
    <row r="6" spans="1:7" ht="15" thickBot="1" x14ac:dyDescent="0.25">
      <c r="A6" s="1"/>
      <c r="B6" s="1"/>
      <c r="C6" s="1"/>
      <c r="D6" s="1"/>
      <c r="E6" s="1"/>
      <c r="F6" s="1"/>
      <c r="G6" s="1"/>
    </row>
    <row r="7" spans="1:7" ht="18" customHeight="1" thickBot="1" x14ac:dyDescent="0.25">
      <c r="A7" s="1"/>
      <c r="C7" s="85" t="s">
        <v>9</v>
      </c>
      <c r="D7" s="86"/>
      <c r="E7" s="86"/>
      <c r="F7" s="87"/>
      <c r="G7" s="1"/>
    </row>
    <row r="8" spans="1:7" ht="15" x14ac:dyDescent="0.25">
      <c r="A8" s="1"/>
      <c r="C8" s="77" t="s">
        <v>15</v>
      </c>
      <c r="D8" s="77" t="s">
        <v>8</v>
      </c>
      <c r="E8" s="88" t="s">
        <v>1</v>
      </c>
      <c r="F8" s="89"/>
      <c r="G8" s="1"/>
    </row>
    <row r="9" spans="1:7" ht="15.75" thickBot="1" x14ac:dyDescent="0.3">
      <c r="A9" s="1"/>
      <c r="C9" s="78"/>
      <c r="D9" s="78"/>
      <c r="E9" s="30" t="s">
        <v>2</v>
      </c>
      <c r="F9" s="31" t="s">
        <v>3</v>
      </c>
      <c r="G9" s="1"/>
    </row>
    <row r="10" spans="1:7" ht="15.75" thickBot="1" x14ac:dyDescent="0.25">
      <c r="A10" s="1"/>
      <c r="C10" s="32">
        <v>810.3</v>
      </c>
      <c r="D10" s="32">
        <v>345.6</v>
      </c>
      <c r="E10" s="32">
        <f>D10-C10</f>
        <v>-464.69999999999993</v>
      </c>
      <c r="F10" s="33">
        <f>D10/C10*100-100</f>
        <v>-57.349129951869671</v>
      </c>
      <c r="G10" s="1"/>
    </row>
    <row r="11" spans="1:7" s="2" customFormat="1" ht="17.25" customHeight="1" x14ac:dyDescent="0.2">
      <c r="A11" s="3"/>
      <c r="B11" s="3"/>
      <c r="C11" s="3"/>
      <c r="D11" s="3"/>
      <c r="E11" s="3"/>
      <c r="F11" s="3"/>
      <c r="G11" s="3"/>
    </row>
    <row r="12" spans="1:7" s="2" customFormat="1" ht="17.25" customHeight="1" thickBot="1" x14ac:dyDescent="0.25">
      <c r="A12" s="3"/>
      <c r="B12" s="3"/>
      <c r="C12" s="3"/>
      <c r="D12" s="3"/>
      <c r="E12" s="3"/>
      <c r="F12" s="3"/>
      <c r="G12" s="3"/>
    </row>
    <row r="13" spans="1:7" s="2" customFormat="1" ht="12.75" customHeight="1" x14ac:dyDescent="0.2">
      <c r="A13" s="91" t="s">
        <v>26</v>
      </c>
      <c r="B13" s="92"/>
      <c r="C13" s="92"/>
      <c r="D13" s="92"/>
      <c r="E13" s="92"/>
      <c r="F13" s="92"/>
      <c r="G13" s="93"/>
    </row>
    <row r="14" spans="1:7" s="2" customFormat="1" ht="6.75" customHeight="1" thickBot="1" x14ac:dyDescent="0.25">
      <c r="A14" s="94"/>
      <c r="B14" s="95"/>
      <c r="C14" s="95"/>
      <c r="D14" s="95"/>
      <c r="E14" s="95"/>
      <c r="F14" s="95"/>
      <c r="G14" s="96"/>
    </row>
    <row r="15" spans="1:7" s="2" customFormat="1" ht="20.100000000000001" customHeight="1" x14ac:dyDescent="0.2">
      <c r="A15" s="71" t="s">
        <v>5</v>
      </c>
      <c r="B15" s="72"/>
      <c r="C15" s="72"/>
      <c r="D15" s="24" t="s">
        <v>15</v>
      </c>
      <c r="E15" s="24" t="s">
        <v>8</v>
      </c>
      <c r="F15" s="25" t="s">
        <v>1</v>
      </c>
      <c r="G15" s="44" t="s">
        <v>27</v>
      </c>
    </row>
    <row r="16" spans="1:7" s="2" customFormat="1" ht="17.25" customHeight="1" x14ac:dyDescent="0.2">
      <c r="A16" s="97" t="s">
        <v>7</v>
      </c>
      <c r="B16" s="98"/>
      <c r="C16" s="98"/>
      <c r="D16" s="21"/>
      <c r="E16" s="21"/>
      <c r="F16" s="21"/>
      <c r="G16" s="43"/>
    </row>
    <row r="17" spans="1:7" s="5" customFormat="1" ht="31.5" customHeight="1" x14ac:dyDescent="0.2">
      <c r="A17" s="75" t="s">
        <v>14</v>
      </c>
      <c r="B17" s="76"/>
      <c r="C17" s="76"/>
      <c r="D17" s="21">
        <v>5.5</v>
      </c>
      <c r="E17" s="21">
        <v>2.5</v>
      </c>
      <c r="F17" s="22">
        <f>E17-D17</f>
        <v>-3</v>
      </c>
      <c r="G17" s="23" t="s">
        <v>22</v>
      </c>
    </row>
    <row r="18" spans="1:7" s="4" customFormat="1" ht="28.5" customHeight="1" x14ac:dyDescent="0.2">
      <c r="A18" s="69" t="s">
        <v>11</v>
      </c>
      <c r="B18" s="70"/>
      <c r="C18" s="70"/>
      <c r="D18" s="21">
        <v>53.1</v>
      </c>
      <c r="E18" s="21">
        <v>23.1</v>
      </c>
      <c r="F18" s="22">
        <f>E18-D18</f>
        <v>-30</v>
      </c>
      <c r="G18" s="23" t="s">
        <v>28</v>
      </c>
    </row>
    <row r="19" spans="1:7" s="4" customFormat="1" ht="42.75" customHeight="1" x14ac:dyDescent="0.2">
      <c r="A19" s="69" t="s">
        <v>13</v>
      </c>
      <c r="B19" s="70"/>
      <c r="C19" s="70"/>
      <c r="D19" s="21">
        <v>650.20000000000005</v>
      </c>
      <c r="E19" s="21">
        <v>268.3</v>
      </c>
      <c r="F19" s="22">
        <f>E19-D19</f>
        <v>-381.90000000000003</v>
      </c>
      <c r="G19" s="23" t="s">
        <v>23</v>
      </c>
    </row>
    <row r="20" spans="1:7" s="4" customFormat="1" ht="48" customHeight="1" x14ac:dyDescent="0.2">
      <c r="A20" s="69" t="s">
        <v>10</v>
      </c>
      <c r="B20" s="70"/>
      <c r="C20" s="70"/>
      <c r="D20" s="21">
        <v>32.799999999999997</v>
      </c>
      <c r="E20" s="21">
        <v>6.2</v>
      </c>
      <c r="F20" s="22">
        <f>E20-D20</f>
        <v>-26.599999999999998</v>
      </c>
      <c r="G20" s="23" t="s">
        <v>29</v>
      </c>
    </row>
    <row r="21" spans="1:7" s="2" customFormat="1" ht="5.0999999999999996" customHeight="1" x14ac:dyDescent="0.2">
      <c r="A21" s="35"/>
      <c r="B21" s="36"/>
      <c r="C21" s="36"/>
      <c r="D21" s="37"/>
      <c r="E21" s="21"/>
      <c r="F21" s="21"/>
      <c r="G21" s="34"/>
    </row>
    <row r="22" spans="1:7" s="2" customFormat="1" ht="17.25" customHeight="1" x14ac:dyDescent="0.2">
      <c r="A22" s="38"/>
      <c r="B22" s="28" t="s">
        <v>4</v>
      </c>
      <c r="C22" s="29"/>
      <c r="D22" s="12">
        <f>SUM(D17:D21)</f>
        <v>741.6</v>
      </c>
      <c r="E22" s="12">
        <f>SUM(E17:E21)</f>
        <v>300.10000000000002</v>
      </c>
      <c r="F22" s="17">
        <f>SUM(F17:F21)</f>
        <v>-441.50000000000006</v>
      </c>
      <c r="G22" s="39"/>
    </row>
    <row r="23" spans="1:7" s="2" customFormat="1" ht="4.5" customHeight="1" thickBot="1" x14ac:dyDescent="0.25">
      <c r="A23" s="40"/>
      <c r="B23" s="41"/>
      <c r="C23" s="41"/>
      <c r="D23" s="41"/>
      <c r="E23" s="41"/>
      <c r="F23" s="41"/>
      <c r="G23" s="42"/>
    </row>
  </sheetData>
  <mergeCells count="12">
    <mergeCell ref="A20:C20"/>
    <mergeCell ref="A15:C15"/>
    <mergeCell ref="A16:C16"/>
    <mergeCell ref="A17:C17"/>
    <mergeCell ref="A18:C18"/>
    <mergeCell ref="A19:C19"/>
    <mergeCell ref="C8:C9"/>
    <mergeCell ref="A13:G14"/>
    <mergeCell ref="D8:D9"/>
    <mergeCell ref="E8:F8"/>
    <mergeCell ref="C5:F5"/>
    <mergeCell ref="C7:F7"/>
  </mergeCells>
  <printOptions horizontalCentered="1"/>
  <pageMargins left="0.35433070866141736" right="0.27559055118110237" top="0.35433070866141736" bottom="0.6692913385826772" header="0.55118110236220474" footer="0"/>
  <headerFooter alignWithMargins="0"/>
  <drawing r:id="rId1"/>
  <extLst>
    <ext xmlns:mx="http://schemas.microsoft.com/office/mac/excel/2008/main" uri="{64002731-A6B0-56B0-2670-7721B7C09600}">
      <mx:PLV Mode="0" OnePage="0" WScale="0"/>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5" tint="-0.249977111117893"/>
  </sheetPr>
  <dimension ref="A5:G29"/>
  <sheetViews>
    <sheetView showWhiteSpace="0" workbookViewId="0">
      <selection activeCell="G18" sqref="G18"/>
    </sheetView>
  </sheetViews>
  <sheetFormatPr baseColWidth="10" defaultRowHeight="12.75" x14ac:dyDescent="0.2"/>
  <cols>
    <col min="2" max="2" width="16" customWidth="1"/>
    <col min="3" max="3" width="15.140625" customWidth="1"/>
    <col min="4" max="4" width="13.42578125" customWidth="1"/>
    <col min="5" max="5" width="13.140625" customWidth="1"/>
    <col min="6" max="6" width="11.7109375" customWidth="1"/>
    <col min="7" max="7" width="45.7109375" customWidth="1"/>
  </cols>
  <sheetData>
    <row r="5" spans="1:7" ht="28.5" customHeight="1" x14ac:dyDescent="0.25">
      <c r="B5" s="27"/>
      <c r="C5" s="99" t="s">
        <v>30</v>
      </c>
      <c r="D5" s="99"/>
      <c r="E5" s="99"/>
      <c r="F5" s="99"/>
      <c r="G5" s="27"/>
    </row>
    <row r="6" spans="1:7" ht="15" thickBot="1" x14ac:dyDescent="0.25">
      <c r="A6" s="1"/>
      <c r="B6" s="1"/>
      <c r="C6" s="1"/>
      <c r="D6" s="1"/>
      <c r="E6" s="1"/>
      <c r="F6" s="1"/>
      <c r="G6" s="1"/>
    </row>
    <row r="7" spans="1:7" ht="18" customHeight="1" thickBot="1" x14ac:dyDescent="0.25">
      <c r="A7" s="1"/>
      <c r="C7" s="85" t="s">
        <v>9</v>
      </c>
      <c r="D7" s="86"/>
      <c r="E7" s="86"/>
      <c r="F7" s="87"/>
      <c r="G7" s="1"/>
    </row>
    <row r="8" spans="1:7" ht="15" x14ac:dyDescent="0.25">
      <c r="A8" s="1"/>
      <c r="C8" s="77" t="s">
        <v>15</v>
      </c>
      <c r="D8" s="77" t="s">
        <v>0</v>
      </c>
      <c r="E8" s="88" t="s">
        <v>1</v>
      </c>
      <c r="F8" s="89"/>
      <c r="G8" s="1"/>
    </row>
    <row r="9" spans="1:7" ht="15.75" thickBot="1" x14ac:dyDescent="0.3">
      <c r="A9" s="1"/>
      <c r="C9" s="78"/>
      <c r="D9" s="78"/>
      <c r="E9" s="30" t="s">
        <v>2</v>
      </c>
      <c r="F9" s="31" t="s">
        <v>3</v>
      </c>
      <c r="G9" s="1"/>
    </row>
    <row r="10" spans="1:7" ht="15.75" thickBot="1" x14ac:dyDescent="0.25">
      <c r="A10" s="1"/>
      <c r="C10" s="32">
        <v>118.9</v>
      </c>
      <c r="D10" s="32">
        <v>80</v>
      </c>
      <c r="E10" s="48">
        <f>D10-C10</f>
        <v>-38.900000000000006</v>
      </c>
      <c r="F10" s="33">
        <f>D10/C10*100-100</f>
        <v>-32.716568544995795</v>
      </c>
      <c r="G10" s="1"/>
    </row>
    <row r="11" spans="1:7" s="2" customFormat="1" ht="13.5" customHeight="1" x14ac:dyDescent="0.2">
      <c r="A11" s="3"/>
      <c r="B11" s="3"/>
      <c r="C11" s="3"/>
      <c r="D11" s="3"/>
      <c r="E11" s="3"/>
      <c r="F11" s="3"/>
      <c r="G11" s="3"/>
    </row>
    <row r="12" spans="1:7" s="2" customFormat="1" ht="14.25" customHeight="1" thickBot="1" x14ac:dyDescent="0.25">
      <c r="A12" s="3"/>
      <c r="B12" s="3"/>
      <c r="C12" s="3"/>
      <c r="D12" s="3"/>
      <c r="E12" s="3"/>
      <c r="F12" s="3"/>
      <c r="G12" s="3"/>
    </row>
    <row r="13" spans="1:7" s="2" customFormat="1" ht="12.75" customHeight="1" x14ac:dyDescent="0.2">
      <c r="A13" s="79" t="s">
        <v>24</v>
      </c>
      <c r="B13" s="80"/>
      <c r="C13" s="80"/>
      <c r="D13" s="80"/>
      <c r="E13" s="80"/>
      <c r="F13" s="80"/>
      <c r="G13" s="81"/>
    </row>
    <row r="14" spans="1:7" s="2" customFormat="1" ht="6.75" customHeight="1" thickBot="1" x14ac:dyDescent="0.25">
      <c r="A14" s="82"/>
      <c r="B14" s="83"/>
      <c r="C14" s="83"/>
      <c r="D14" s="83"/>
      <c r="E14" s="83"/>
      <c r="F14" s="83"/>
      <c r="G14" s="84"/>
    </row>
    <row r="15" spans="1:7" s="2" customFormat="1" ht="20.100000000000001" customHeight="1" x14ac:dyDescent="0.2">
      <c r="A15" s="71" t="s">
        <v>5</v>
      </c>
      <c r="B15" s="72"/>
      <c r="C15" s="72"/>
      <c r="D15" s="24" t="s">
        <v>15</v>
      </c>
      <c r="E15" s="24" t="s">
        <v>0</v>
      </c>
      <c r="F15" s="25" t="s">
        <v>1</v>
      </c>
      <c r="G15" s="26" t="s">
        <v>25</v>
      </c>
    </row>
    <row r="16" spans="1:7" s="5" customFormat="1" ht="31.5" customHeight="1" x14ac:dyDescent="0.2">
      <c r="A16" s="97" t="s">
        <v>31</v>
      </c>
      <c r="B16" s="98"/>
      <c r="C16" s="98"/>
      <c r="D16" s="21"/>
      <c r="E16" s="21"/>
      <c r="F16" s="21"/>
      <c r="G16" s="43"/>
    </row>
    <row r="17" spans="1:7" s="5" customFormat="1" ht="41.25" customHeight="1" x14ac:dyDescent="0.2">
      <c r="A17" s="75" t="s">
        <v>37</v>
      </c>
      <c r="B17" s="76"/>
      <c r="C17" s="76"/>
      <c r="D17" s="21">
        <v>6.8</v>
      </c>
      <c r="E17" s="21">
        <v>4.5</v>
      </c>
      <c r="F17" s="22">
        <f t="shared" ref="F17:F23" si="0">E17-D17</f>
        <v>-2.2999999999999998</v>
      </c>
      <c r="G17" s="23" t="s">
        <v>46</v>
      </c>
    </row>
    <row r="18" spans="1:7" s="4" customFormat="1" ht="33.75" customHeight="1" x14ac:dyDescent="0.2">
      <c r="A18" s="75" t="s">
        <v>35</v>
      </c>
      <c r="B18" s="76"/>
      <c r="C18" s="76"/>
      <c r="D18" s="21">
        <v>12.529</v>
      </c>
      <c r="E18" s="21">
        <v>9.9</v>
      </c>
      <c r="F18" s="22">
        <f t="shared" si="0"/>
        <v>-2.6289999999999996</v>
      </c>
      <c r="G18" s="23" t="s">
        <v>36</v>
      </c>
    </row>
    <row r="19" spans="1:7" s="5" customFormat="1" ht="45.75" customHeight="1" x14ac:dyDescent="0.2">
      <c r="A19" s="69" t="s">
        <v>32</v>
      </c>
      <c r="B19" s="70"/>
      <c r="C19" s="70"/>
      <c r="D19" s="21">
        <v>7.5369999999999999</v>
      </c>
      <c r="E19" s="21">
        <v>6</v>
      </c>
      <c r="F19" s="22">
        <f t="shared" si="0"/>
        <v>-1.5369999999999999</v>
      </c>
      <c r="G19" s="23" t="s">
        <v>48</v>
      </c>
    </row>
    <row r="20" spans="1:7" s="4" customFormat="1" ht="52.5" customHeight="1" x14ac:dyDescent="0.2">
      <c r="A20" s="69" t="s">
        <v>33</v>
      </c>
      <c r="B20" s="70"/>
      <c r="C20" s="70"/>
      <c r="D20" s="21">
        <v>29.71</v>
      </c>
      <c r="E20" s="21">
        <v>18.5</v>
      </c>
      <c r="F20" s="22">
        <f t="shared" si="0"/>
        <v>-11.21</v>
      </c>
      <c r="G20" s="23" t="s">
        <v>49</v>
      </c>
    </row>
    <row r="21" spans="1:7" s="4" customFormat="1" ht="43.5" customHeight="1" x14ac:dyDescent="0.2">
      <c r="A21" s="69" t="s">
        <v>38</v>
      </c>
      <c r="B21" s="70"/>
      <c r="C21" s="70"/>
      <c r="D21" s="21">
        <v>47.7</v>
      </c>
      <c r="E21" s="21">
        <v>27.3</v>
      </c>
      <c r="F21" s="22">
        <f t="shared" si="0"/>
        <v>-20.400000000000002</v>
      </c>
      <c r="G21" s="23" t="s">
        <v>47</v>
      </c>
    </row>
    <row r="22" spans="1:7" s="4" customFormat="1" ht="42.75" customHeight="1" x14ac:dyDescent="0.2">
      <c r="A22" s="69" t="s">
        <v>39</v>
      </c>
      <c r="B22" s="70"/>
      <c r="C22" s="70"/>
      <c r="D22" s="21">
        <v>6.1</v>
      </c>
      <c r="E22" s="21">
        <v>5.9</v>
      </c>
      <c r="F22" s="22">
        <f t="shared" si="0"/>
        <v>-0.19999999999999929</v>
      </c>
      <c r="G22" s="23" t="s">
        <v>50</v>
      </c>
    </row>
    <row r="23" spans="1:7" s="4" customFormat="1" ht="45" customHeight="1" x14ac:dyDescent="0.2">
      <c r="A23" s="69" t="s">
        <v>34</v>
      </c>
      <c r="B23" s="70"/>
      <c r="C23" s="70"/>
      <c r="D23" s="21">
        <v>6.843</v>
      </c>
      <c r="E23" s="21">
        <v>6.3</v>
      </c>
      <c r="F23" s="22">
        <f t="shared" si="0"/>
        <v>-0.54300000000000015</v>
      </c>
      <c r="G23" s="23" t="s">
        <v>51</v>
      </c>
    </row>
    <row r="24" spans="1:7" s="2" customFormat="1" ht="5.0999999999999996" customHeight="1" x14ac:dyDescent="0.2">
      <c r="A24" s="16"/>
      <c r="B24" s="13"/>
      <c r="C24" s="13"/>
      <c r="D24" s="6"/>
      <c r="E24" s="11"/>
      <c r="F24" s="11"/>
      <c r="G24" s="19"/>
    </row>
    <row r="25" spans="1:7" s="2" customFormat="1" ht="17.25" customHeight="1" x14ac:dyDescent="0.2">
      <c r="A25" s="14"/>
      <c r="B25" s="7" t="s">
        <v>4</v>
      </c>
      <c r="C25" s="15"/>
      <c r="D25" s="12">
        <f>SUM(D17:D24)</f>
        <v>117.21900000000001</v>
      </c>
      <c r="E25" s="12">
        <f>SUM(E17:E24)</f>
        <v>78.400000000000006</v>
      </c>
      <c r="F25" s="47">
        <f>SUM(F17:F24)</f>
        <v>-38.81900000000001</v>
      </c>
      <c r="G25" s="20"/>
    </row>
    <row r="26" spans="1:7" s="2" customFormat="1" ht="4.5" customHeight="1" thickBot="1" x14ac:dyDescent="0.25">
      <c r="A26" s="8"/>
      <c r="B26" s="9"/>
      <c r="C26" s="9"/>
      <c r="D26" s="9"/>
      <c r="E26" s="9"/>
      <c r="F26" s="9"/>
      <c r="G26" s="10"/>
    </row>
    <row r="29" spans="1:7" ht="13.5" customHeight="1" x14ac:dyDescent="0.2">
      <c r="F29" s="46">
        <f>F25/E10*100</f>
        <v>99.791773778920316</v>
      </c>
    </row>
  </sheetData>
  <mergeCells count="15">
    <mergeCell ref="A13:G14"/>
    <mergeCell ref="A23:C23"/>
    <mergeCell ref="A15:C15"/>
    <mergeCell ref="A16:C16"/>
    <mergeCell ref="A18:C18"/>
    <mergeCell ref="A19:C19"/>
    <mergeCell ref="A20:C20"/>
    <mergeCell ref="A17:C17"/>
    <mergeCell ref="A21:C21"/>
    <mergeCell ref="A22:C22"/>
    <mergeCell ref="C5:F5"/>
    <mergeCell ref="C7:F7"/>
    <mergeCell ref="C8:C9"/>
    <mergeCell ref="D8:D9"/>
    <mergeCell ref="E8:F8"/>
  </mergeCells>
  <printOptions horizontalCentered="1"/>
  <pageMargins left="0.35433070866141736" right="0.27559055118110237" top="0.35433070866141736" bottom="0.6692913385826772" header="0.55118110236220474" footer="0"/>
  <headerFooter alignWithMargins="0"/>
  <drawing r:id="rId1"/>
  <extLst>
    <ext xmlns:mx="http://schemas.microsoft.com/office/mac/excel/2008/main" uri="{64002731-A6B0-56B0-2670-7721B7C09600}">
      <mx:PLV Mode="0"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70C0"/>
  </sheetPr>
  <dimension ref="A5:G29"/>
  <sheetViews>
    <sheetView showWhiteSpace="0" topLeftCell="A22" workbookViewId="0">
      <selection activeCell="G42" sqref="G42"/>
    </sheetView>
  </sheetViews>
  <sheetFormatPr baseColWidth="10" defaultRowHeight="12.75" x14ac:dyDescent="0.2"/>
  <cols>
    <col min="2" max="2" width="16" customWidth="1"/>
    <col min="3" max="3" width="15.140625" customWidth="1"/>
    <col min="4" max="4" width="14.85546875" customWidth="1"/>
    <col min="5" max="5" width="12.7109375" customWidth="1"/>
    <col min="6" max="6" width="11.7109375" customWidth="1"/>
    <col min="7" max="7" width="45.7109375" customWidth="1"/>
  </cols>
  <sheetData>
    <row r="5" spans="1:7" ht="33" customHeight="1" x14ac:dyDescent="0.2">
      <c r="A5" s="1"/>
      <c r="C5" s="99" t="s">
        <v>30</v>
      </c>
      <c r="D5" s="99"/>
      <c r="E5" s="99"/>
      <c r="F5" s="99"/>
      <c r="G5" s="1"/>
    </row>
    <row r="6" spans="1:7" ht="15" thickBot="1" x14ac:dyDescent="0.25">
      <c r="A6" s="1"/>
      <c r="B6" s="1"/>
      <c r="C6" s="1"/>
      <c r="D6" s="1"/>
      <c r="E6" s="1"/>
      <c r="F6" s="1"/>
      <c r="G6" s="1"/>
    </row>
    <row r="7" spans="1:7" ht="18" customHeight="1" thickBot="1" x14ac:dyDescent="0.25">
      <c r="A7" s="1"/>
      <c r="C7" s="85" t="s">
        <v>9</v>
      </c>
      <c r="D7" s="86"/>
      <c r="E7" s="86"/>
      <c r="F7" s="87"/>
      <c r="G7" s="1"/>
    </row>
    <row r="8" spans="1:7" ht="15" x14ac:dyDescent="0.25">
      <c r="A8" s="1"/>
      <c r="C8" s="77" t="s">
        <v>15</v>
      </c>
      <c r="D8" s="77" t="s">
        <v>8</v>
      </c>
      <c r="E8" s="88" t="s">
        <v>1</v>
      </c>
      <c r="F8" s="89"/>
      <c r="G8" s="1"/>
    </row>
    <row r="9" spans="1:7" ht="15.75" thickBot="1" x14ac:dyDescent="0.3">
      <c r="A9" s="1"/>
      <c r="C9" s="78"/>
      <c r="D9" s="78"/>
      <c r="E9" s="30" t="s">
        <v>2</v>
      </c>
      <c r="F9" s="31" t="s">
        <v>3</v>
      </c>
      <c r="G9" s="1"/>
    </row>
    <row r="10" spans="1:7" ht="15.75" thickBot="1" x14ac:dyDescent="0.25">
      <c r="A10" s="1"/>
      <c r="C10" s="32">
        <v>118.9</v>
      </c>
      <c r="D10" s="32">
        <v>56.23</v>
      </c>
      <c r="E10" s="32">
        <f>D10-C10</f>
        <v>-62.670000000000009</v>
      </c>
      <c r="F10" s="33">
        <f>D10/C10*100-100</f>
        <v>-52.708158116063927</v>
      </c>
      <c r="G10" s="1"/>
    </row>
    <row r="11" spans="1:7" s="2" customFormat="1" ht="13.5" customHeight="1" x14ac:dyDescent="0.2">
      <c r="A11" s="3"/>
      <c r="B11" s="3"/>
      <c r="C11" s="3"/>
      <c r="D11" s="3"/>
      <c r="E11" s="3"/>
      <c r="F11" s="3"/>
      <c r="G11" s="3"/>
    </row>
    <row r="12" spans="1:7" s="2" customFormat="1" ht="14.25" customHeight="1" thickBot="1" x14ac:dyDescent="0.25">
      <c r="A12" s="3"/>
      <c r="B12" s="3"/>
      <c r="C12" s="3"/>
      <c r="D12" s="3"/>
      <c r="E12" s="3"/>
      <c r="F12" s="3"/>
      <c r="G12" s="3"/>
    </row>
    <row r="13" spans="1:7" s="2" customFormat="1" ht="12.75" customHeight="1" x14ac:dyDescent="0.2">
      <c r="A13" s="91" t="s">
        <v>26</v>
      </c>
      <c r="B13" s="92"/>
      <c r="C13" s="92"/>
      <c r="D13" s="92"/>
      <c r="E13" s="92"/>
      <c r="F13" s="92"/>
      <c r="G13" s="93"/>
    </row>
    <row r="14" spans="1:7" s="2" customFormat="1" ht="6.75" customHeight="1" thickBot="1" x14ac:dyDescent="0.25">
      <c r="A14" s="94"/>
      <c r="B14" s="95"/>
      <c r="C14" s="95"/>
      <c r="D14" s="95"/>
      <c r="E14" s="95"/>
      <c r="F14" s="95"/>
      <c r="G14" s="96"/>
    </row>
    <row r="15" spans="1:7" s="2" customFormat="1" ht="20.100000000000001" customHeight="1" x14ac:dyDescent="0.2">
      <c r="A15" s="71" t="s">
        <v>5</v>
      </c>
      <c r="B15" s="72"/>
      <c r="C15" s="72"/>
      <c r="D15" s="24" t="s">
        <v>15</v>
      </c>
      <c r="E15" s="24" t="s">
        <v>8</v>
      </c>
      <c r="F15" s="25" t="s">
        <v>1</v>
      </c>
      <c r="G15" s="44" t="s">
        <v>27</v>
      </c>
    </row>
    <row r="16" spans="1:7" s="2" customFormat="1" ht="17.25" customHeight="1" x14ac:dyDescent="0.2">
      <c r="A16" s="97" t="s">
        <v>31</v>
      </c>
      <c r="B16" s="98"/>
      <c r="C16" s="98"/>
      <c r="D16" s="21"/>
      <c r="E16" s="21"/>
      <c r="F16" s="21"/>
      <c r="G16" s="43"/>
    </row>
    <row r="17" spans="1:7" s="2" customFormat="1" ht="66.75" customHeight="1" x14ac:dyDescent="0.2">
      <c r="A17" s="75" t="s">
        <v>37</v>
      </c>
      <c r="B17" s="76"/>
      <c r="C17" s="76"/>
      <c r="D17" s="21">
        <v>6.8</v>
      </c>
      <c r="E17" s="21">
        <v>4.5999999999999996</v>
      </c>
      <c r="F17" s="22">
        <f t="shared" ref="F17:F23" si="0">E17-D17</f>
        <v>-2.2000000000000002</v>
      </c>
      <c r="G17" s="45" t="s">
        <v>40</v>
      </c>
    </row>
    <row r="18" spans="1:7" s="5" customFormat="1" ht="78.75" customHeight="1" x14ac:dyDescent="0.2">
      <c r="A18" s="75" t="s">
        <v>35</v>
      </c>
      <c r="B18" s="76"/>
      <c r="C18" s="76"/>
      <c r="D18" s="21">
        <v>12.529</v>
      </c>
      <c r="E18" s="21">
        <v>6.8</v>
      </c>
      <c r="F18" s="22">
        <f t="shared" si="0"/>
        <v>-5.7290000000000001</v>
      </c>
      <c r="G18" s="45" t="s">
        <v>41</v>
      </c>
    </row>
    <row r="19" spans="1:7" s="4" customFormat="1" ht="65.25" customHeight="1" x14ac:dyDescent="0.2">
      <c r="A19" s="69" t="s">
        <v>32</v>
      </c>
      <c r="B19" s="70"/>
      <c r="C19" s="70"/>
      <c r="D19" s="21">
        <v>7.5369999999999999</v>
      </c>
      <c r="E19" s="21">
        <v>3.7349999999999999</v>
      </c>
      <c r="F19" s="22">
        <f t="shared" si="0"/>
        <v>-3.802</v>
      </c>
      <c r="G19" s="45" t="s">
        <v>42</v>
      </c>
    </row>
    <row r="20" spans="1:7" s="4" customFormat="1" ht="68.25" customHeight="1" x14ac:dyDescent="0.2">
      <c r="A20" s="69" t="s">
        <v>33</v>
      </c>
      <c r="B20" s="70"/>
      <c r="C20" s="70"/>
      <c r="D20" s="21">
        <v>29.71</v>
      </c>
      <c r="E20" s="21">
        <v>13.901</v>
      </c>
      <c r="F20" s="22">
        <f t="shared" si="0"/>
        <v>-15.809000000000001</v>
      </c>
      <c r="G20" s="45" t="s">
        <v>42</v>
      </c>
    </row>
    <row r="21" spans="1:7" s="4" customFormat="1" ht="90" customHeight="1" x14ac:dyDescent="0.2">
      <c r="A21" s="69" t="s">
        <v>38</v>
      </c>
      <c r="B21" s="70"/>
      <c r="C21" s="70"/>
      <c r="D21" s="21">
        <v>47.7</v>
      </c>
      <c r="E21" s="21">
        <v>21</v>
      </c>
      <c r="F21" s="22">
        <f t="shared" si="0"/>
        <v>-26.700000000000003</v>
      </c>
      <c r="G21" s="45" t="s">
        <v>43</v>
      </c>
    </row>
    <row r="22" spans="1:7" s="4" customFormat="1" ht="67.5" customHeight="1" x14ac:dyDescent="0.2">
      <c r="A22" s="69" t="s">
        <v>39</v>
      </c>
      <c r="B22" s="70"/>
      <c r="C22" s="70"/>
      <c r="D22" s="21">
        <v>6.1</v>
      </c>
      <c r="E22" s="21">
        <v>2.2999999999999998</v>
      </c>
      <c r="F22" s="22">
        <f t="shared" si="0"/>
        <v>-3.8</v>
      </c>
      <c r="G22" s="45" t="s">
        <v>44</v>
      </c>
    </row>
    <row r="23" spans="1:7" s="4" customFormat="1" ht="77.25" customHeight="1" x14ac:dyDescent="0.2">
      <c r="A23" s="69" t="s">
        <v>34</v>
      </c>
      <c r="B23" s="70"/>
      <c r="C23" s="70"/>
      <c r="D23" s="21">
        <v>6.843</v>
      </c>
      <c r="E23" s="21">
        <v>3.1259999999999999</v>
      </c>
      <c r="F23" s="22">
        <f t="shared" si="0"/>
        <v>-3.7170000000000001</v>
      </c>
      <c r="G23" s="45" t="s">
        <v>45</v>
      </c>
    </row>
    <row r="24" spans="1:7" s="2" customFormat="1" ht="5.0999999999999996" customHeight="1" x14ac:dyDescent="0.2">
      <c r="A24" s="35"/>
      <c r="B24" s="36"/>
      <c r="C24" s="36"/>
      <c r="D24" s="37"/>
      <c r="E24" s="21"/>
      <c r="F24" s="21"/>
      <c r="G24" s="34"/>
    </row>
    <row r="25" spans="1:7" s="2" customFormat="1" ht="17.25" customHeight="1" x14ac:dyDescent="0.2">
      <c r="A25" s="38"/>
      <c r="B25" s="28" t="s">
        <v>4</v>
      </c>
      <c r="C25" s="29"/>
      <c r="D25" s="12">
        <f>SUM(D17:D24)</f>
        <v>117.21900000000001</v>
      </c>
      <c r="E25" s="12">
        <f>SUM(E17:E24)</f>
        <v>55.461999999999996</v>
      </c>
      <c r="F25" s="17">
        <f>SUM(F17:F24)</f>
        <v>-61.756999999999998</v>
      </c>
      <c r="G25" s="39"/>
    </row>
    <row r="26" spans="1:7" s="2" customFormat="1" ht="4.5" customHeight="1" thickBot="1" x14ac:dyDescent="0.25">
      <c r="A26" s="40"/>
      <c r="B26" s="41"/>
      <c r="C26" s="41"/>
      <c r="D26" s="41"/>
      <c r="E26" s="41"/>
      <c r="F26" s="41"/>
      <c r="G26" s="42"/>
    </row>
    <row r="29" spans="1:7" ht="14.25" customHeight="1" x14ac:dyDescent="0.2">
      <c r="F29" s="46">
        <f>F25/E10*100</f>
        <v>98.543162597734153</v>
      </c>
    </row>
  </sheetData>
  <mergeCells count="15">
    <mergeCell ref="A20:C20"/>
    <mergeCell ref="A23:C23"/>
    <mergeCell ref="A17:C17"/>
    <mergeCell ref="A21:C21"/>
    <mergeCell ref="A22:C22"/>
    <mergeCell ref="A13:G14"/>
    <mergeCell ref="A15:C15"/>
    <mergeCell ref="A16:C16"/>
    <mergeCell ref="A18:C18"/>
    <mergeCell ref="A19:C19"/>
    <mergeCell ref="C5:F5"/>
    <mergeCell ref="C7:F7"/>
    <mergeCell ref="C8:C9"/>
    <mergeCell ref="D8:D9"/>
    <mergeCell ref="E8:F8"/>
  </mergeCells>
  <printOptions horizontalCentered="1"/>
  <pageMargins left="0.35433070866141736" right="0.27559055118110237" top="0.35433070866141736" bottom="0.6692913385826772" header="0.55118110236220474" footer="0"/>
  <headerFooter alignWithMargins="0"/>
  <drawing r:id="rId1"/>
  <extLst>
    <ext xmlns:mx="http://schemas.microsoft.com/office/mac/excel/2008/main" uri="{64002731-A6B0-56B0-2670-7721B7C09600}">
      <mx:PLV Mode="0"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2:I28"/>
  <sheetViews>
    <sheetView tabSelected="1" topLeftCell="A7" workbookViewId="0">
      <selection activeCell="G14" sqref="G14"/>
    </sheetView>
  </sheetViews>
  <sheetFormatPr baseColWidth="10" defaultRowHeight="12.75" x14ac:dyDescent="0.2"/>
  <cols>
    <col min="1" max="1" width="13.140625" bestFit="1" customWidth="1"/>
    <col min="2" max="2" width="17.5703125" customWidth="1"/>
    <col min="3" max="3" width="20.7109375" customWidth="1"/>
    <col min="4" max="4" width="20" customWidth="1"/>
    <col min="5" max="6" width="18.7109375" customWidth="1"/>
    <col min="7" max="7" width="26.7109375" customWidth="1"/>
    <col min="9" max="9" width="17.42578125" customWidth="1"/>
  </cols>
  <sheetData>
    <row r="2" spans="1:7" x14ac:dyDescent="0.2">
      <c r="A2" s="102" t="s">
        <v>52</v>
      </c>
      <c r="B2" s="102"/>
      <c r="C2" s="102"/>
      <c r="D2" s="102"/>
      <c r="E2" s="102"/>
      <c r="F2" s="102"/>
      <c r="G2" s="102"/>
    </row>
    <row r="3" spans="1:7" x14ac:dyDescent="0.2">
      <c r="A3" s="102"/>
      <c r="B3" s="102"/>
      <c r="C3" s="102"/>
      <c r="D3" s="102"/>
      <c r="E3" s="102"/>
      <c r="F3" s="102"/>
      <c r="G3" s="102"/>
    </row>
    <row r="4" spans="1:7" ht="16.5" x14ac:dyDescent="0.2">
      <c r="A4" s="102" t="s">
        <v>63</v>
      </c>
      <c r="B4" s="102"/>
      <c r="C4" s="102"/>
      <c r="D4" s="102"/>
      <c r="E4" s="102"/>
      <c r="F4" s="102"/>
      <c r="G4" s="102"/>
    </row>
    <row r="5" spans="1:7" ht="16.5" x14ac:dyDescent="0.2">
      <c r="A5" s="56"/>
      <c r="B5" s="56"/>
      <c r="C5" s="56"/>
      <c r="D5" s="56"/>
      <c r="E5" s="56"/>
      <c r="F5" s="56"/>
      <c r="G5" s="56"/>
    </row>
    <row r="6" spans="1:7" s="57" customFormat="1" ht="16.5" x14ac:dyDescent="0.25">
      <c r="A6" s="103" t="s">
        <v>61</v>
      </c>
      <c r="B6" s="103"/>
      <c r="C6" s="103"/>
      <c r="D6" s="103"/>
      <c r="E6" s="103"/>
      <c r="F6" s="103"/>
      <c r="G6" s="103"/>
    </row>
    <row r="7" spans="1:7" ht="15" x14ac:dyDescent="0.2">
      <c r="A7" s="58"/>
      <c r="B7" s="58"/>
      <c r="C7" s="58"/>
      <c r="D7" s="58"/>
      <c r="E7" s="58"/>
      <c r="F7" s="58"/>
      <c r="G7" s="58"/>
    </row>
    <row r="8" spans="1:7" ht="20.100000000000001" customHeight="1" x14ac:dyDescent="0.2">
      <c r="A8" s="104" t="s">
        <v>57</v>
      </c>
      <c r="B8" s="104"/>
      <c r="C8" s="104"/>
      <c r="D8" s="104"/>
      <c r="E8" s="104"/>
      <c r="F8" s="104"/>
      <c r="G8" s="104"/>
    </row>
    <row r="9" spans="1:7" ht="14.25" x14ac:dyDescent="0.2">
      <c r="A9" s="1"/>
    </row>
    <row r="10" spans="1:7" ht="15" thickBot="1" x14ac:dyDescent="0.25">
      <c r="A10" s="1"/>
    </row>
    <row r="11" spans="1:7" ht="15.75" thickBot="1" x14ac:dyDescent="0.25">
      <c r="A11" s="1"/>
      <c r="C11" s="105" t="s">
        <v>58</v>
      </c>
      <c r="D11" s="105"/>
      <c r="E11" s="105"/>
      <c r="F11" s="105"/>
    </row>
    <row r="12" spans="1:7" ht="15.75" thickBot="1" x14ac:dyDescent="0.3">
      <c r="A12" s="1"/>
      <c r="C12" s="100" t="s">
        <v>60</v>
      </c>
      <c r="D12" s="100" t="s">
        <v>15</v>
      </c>
      <c r="E12" s="101" t="s">
        <v>1</v>
      </c>
      <c r="F12" s="101"/>
    </row>
    <row r="13" spans="1:7" ht="15.75" thickBot="1" x14ac:dyDescent="0.3">
      <c r="A13" s="1"/>
      <c r="C13" s="100"/>
      <c r="D13" s="100"/>
      <c r="E13" s="55" t="s">
        <v>2</v>
      </c>
      <c r="F13" s="55" t="s">
        <v>3</v>
      </c>
    </row>
    <row r="14" spans="1:7" ht="15.75" thickBot="1" x14ac:dyDescent="0.25">
      <c r="A14" s="1"/>
      <c r="C14" s="59">
        <v>127760220</v>
      </c>
      <c r="D14" s="68">
        <v>169437341</v>
      </c>
      <c r="E14" s="60">
        <f>D14-C14</f>
        <v>41677121</v>
      </c>
      <c r="F14" s="33">
        <f>D14/C14*100-100</f>
        <v>32.621359762843241</v>
      </c>
    </row>
    <row r="15" spans="1:7" ht="14.25" x14ac:dyDescent="0.2">
      <c r="A15" s="1"/>
    </row>
    <row r="16" spans="1:7" ht="15" x14ac:dyDescent="0.2">
      <c r="A16" s="1"/>
      <c r="B16" s="67"/>
      <c r="C16" s="67"/>
      <c r="D16" s="67"/>
    </row>
    <row r="17" spans="1:9" s="2" customFormat="1" ht="14.25" customHeight="1" x14ac:dyDescent="0.2">
      <c r="A17" s="61"/>
      <c r="B17" s="61"/>
      <c r="C17" s="61"/>
      <c r="D17" s="61"/>
      <c r="E17" s="61"/>
      <c r="F17" s="61"/>
      <c r="G17" s="61"/>
    </row>
    <row r="18" spans="1:9" s="61" customFormat="1" ht="30" customHeight="1" x14ac:dyDescent="0.2">
      <c r="A18" s="114" t="s">
        <v>55</v>
      </c>
      <c r="B18" s="115"/>
      <c r="C18" s="115"/>
      <c r="D18" s="62" t="s">
        <v>59</v>
      </c>
      <c r="E18" s="116" t="s">
        <v>25</v>
      </c>
      <c r="F18" s="117"/>
      <c r="G18" s="118"/>
    </row>
    <row r="19" spans="1:9" s="2" customFormat="1" ht="109.5" customHeight="1" x14ac:dyDescent="0.2">
      <c r="A19" s="106" t="s">
        <v>54</v>
      </c>
      <c r="B19" s="107"/>
      <c r="C19" s="107"/>
      <c r="D19" s="63">
        <v>41677121</v>
      </c>
      <c r="E19" s="121" t="s">
        <v>62</v>
      </c>
      <c r="F19" s="121"/>
      <c r="G19" s="122"/>
      <c r="I19" s="63"/>
    </row>
    <row r="20" spans="1:9" s="5" customFormat="1" ht="95.25" customHeight="1" x14ac:dyDescent="0.2">
      <c r="A20" s="106" t="s">
        <v>53</v>
      </c>
      <c r="B20" s="107"/>
      <c r="C20" s="107"/>
      <c r="D20" s="63"/>
      <c r="E20" s="119"/>
      <c r="F20" s="119"/>
      <c r="G20" s="120"/>
      <c r="H20" s="2"/>
    </row>
    <row r="21" spans="1:9" s="5" customFormat="1" ht="15" customHeight="1" x14ac:dyDescent="0.2">
      <c r="A21" s="53"/>
      <c r="B21" s="51"/>
      <c r="C21" s="51"/>
      <c r="D21" s="50"/>
      <c r="E21" s="50"/>
      <c r="F21" s="50"/>
      <c r="G21" s="66"/>
      <c r="H21" s="2"/>
    </row>
    <row r="22" spans="1:9" s="5" customFormat="1" ht="31.5" customHeight="1" x14ac:dyDescent="0.2">
      <c r="A22" s="106" t="s">
        <v>56</v>
      </c>
      <c r="B22" s="107"/>
      <c r="C22" s="107"/>
      <c r="D22" s="63">
        <v>0</v>
      </c>
      <c r="E22" s="108"/>
      <c r="F22" s="108"/>
      <c r="G22" s="109"/>
      <c r="H22" s="2"/>
    </row>
    <row r="23" spans="1:9" s="5" customFormat="1" ht="15" customHeight="1" x14ac:dyDescent="0.2">
      <c r="A23" s="53"/>
      <c r="B23" s="51"/>
      <c r="C23" s="51"/>
      <c r="D23" s="50"/>
      <c r="E23" s="50"/>
      <c r="F23" s="50"/>
      <c r="G23" s="66"/>
      <c r="H23" s="2"/>
    </row>
    <row r="24" spans="1:9" s="5" customFormat="1" ht="15" customHeight="1" x14ac:dyDescent="0.2">
      <c r="A24" s="53"/>
      <c r="B24" s="51"/>
      <c r="C24" s="51"/>
      <c r="D24" s="50"/>
      <c r="E24" s="50"/>
      <c r="F24" s="50"/>
      <c r="G24" s="66"/>
      <c r="H24" s="2"/>
    </row>
    <row r="25" spans="1:9" s="5" customFormat="1" ht="15" customHeight="1" x14ac:dyDescent="0.2">
      <c r="A25" s="53"/>
      <c r="B25" s="51"/>
      <c r="C25" s="51"/>
      <c r="D25" s="50"/>
      <c r="E25" s="50"/>
      <c r="F25" s="50"/>
      <c r="G25" s="66"/>
      <c r="H25" s="2"/>
    </row>
    <row r="26" spans="1:9" s="49" customFormat="1" ht="20.25" customHeight="1" x14ac:dyDescent="0.2">
      <c r="A26" s="110" t="s">
        <v>4</v>
      </c>
      <c r="B26" s="111"/>
      <c r="C26" s="111"/>
      <c r="D26" s="64">
        <f>SUM(D19+D20+D22)</f>
        <v>41677121</v>
      </c>
      <c r="E26" s="52"/>
      <c r="F26" s="52"/>
      <c r="G26" s="65"/>
    </row>
    <row r="27" spans="1:9" s="2" customFormat="1" ht="5.0999999999999996" customHeight="1" thickBot="1" x14ac:dyDescent="0.25">
      <c r="A27" s="112"/>
      <c r="B27" s="113"/>
      <c r="C27" s="113"/>
      <c r="D27" s="54"/>
      <c r="E27" s="54"/>
      <c r="F27" s="54"/>
      <c r="G27" s="10"/>
    </row>
    <row r="28" spans="1:9" s="2" customFormat="1" x14ac:dyDescent="0.2"/>
  </sheetData>
  <mergeCells count="18">
    <mergeCell ref="A22:C22"/>
    <mergeCell ref="E22:G22"/>
    <mergeCell ref="A26:C26"/>
    <mergeCell ref="A27:C27"/>
    <mergeCell ref="A18:C18"/>
    <mergeCell ref="E18:G18"/>
    <mergeCell ref="A19:C19"/>
    <mergeCell ref="A20:C20"/>
    <mergeCell ref="E20:G20"/>
    <mergeCell ref="E19:G19"/>
    <mergeCell ref="C12:C13"/>
    <mergeCell ref="D12:D13"/>
    <mergeCell ref="E12:F12"/>
    <mergeCell ref="A2:G3"/>
    <mergeCell ref="A4:G4"/>
    <mergeCell ref="A6:G6"/>
    <mergeCell ref="A8:G8"/>
    <mergeCell ref="C11:F11"/>
  </mergeCells>
  <pageMargins left="0.70866141732283472" right="0.70866141732283472" top="0.74803149606299213" bottom="0.74803149606299213" header="0.31496062992125984" footer="0.31496062992125984"/>
  <pageSetup scale="60" orientation="portrait" verticalDpi="300" r:id="rId1"/>
  <drawing r:id="rId2"/>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5</vt:i4>
      </vt:variant>
    </vt:vector>
  </HeadingPairs>
  <TitlesOfParts>
    <vt:vector size="5" baseType="lpstr">
      <vt:lpstr>Ejemplo MODIFICADO- APROBADO</vt:lpstr>
      <vt:lpstr>Ejemplo MODIF-DEVENG</vt:lpstr>
      <vt:lpstr>MODIF- APROBAD 2o TRIm 2014</vt:lpstr>
      <vt:lpstr>MODIF- DEVENG 2o TRIM 2014</vt:lpstr>
      <vt:lpstr>ADECUACIONES</vt:lpstr>
    </vt:vector>
  </TitlesOfParts>
  <Company>Secretaria de Planeacion y Finanzas</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jaquino</dc:creator>
  <cp:lastModifiedBy>Usuario</cp:lastModifiedBy>
  <cp:lastPrinted>2025-02-20T21:45:44Z</cp:lastPrinted>
  <dcterms:created xsi:type="dcterms:W3CDTF">2007-05-17T14:48:54Z</dcterms:created>
  <dcterms:modified xsi:type="dcterms:W3CDTF">2025-02-20T21:45:55Z</dcterms:modified>
</cp:coreProperties>
</file>